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AC8A6E1F-EF17-4DE9-8063-EB4483BDB9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reamteam" sheetId="3" r:id="rId1"/>
    <sheet name="Barrage" sheetId="4" r:id="rId2"/>
  </sheets>
  <definedNames>
    <definedName name="_xlnm.Print_Area" localSheetId="0">Dreamteam!$B$1:$U$404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3" l="1"/>
  <c r="T71" i="3"/>
  <c r="U395" i="3"/>
  <c r="T395" i="3"/>
  <c r="U394" i="3"/>
  <c r="T394" i="3"/>
  <c r="R16" i="4" l="1"/>
  <c r="S88" i="4"/>
  <c r="S124" i="4"/>
  <c r="R124" i="4"/>
  <c r="S123" i="4"/>
  <c r="R123" i="4"/>
  <c r="S115" i="4"/>
  <c r="R115" i="4"/>
  <c r="S114" i="4"/>
  <c r="R114" i="4"/>
  <c r="S106" i="4"/>
  <c r="R106" i="4"/>
  <c r="S105" i="4"/>
  <c r="R105" i="4"/>
  <c r="S97" i="4"/>
  <c r="R97" i="4"/>
  <c r="S96" i="4"/>
  <c r="R96" i="4"/>
  <c r="R88" i="4"/>
  <c r="S87" i="4"/>
  <c r="R87" i="4"/>
  <c r="S79" i="4"/>
  <c r="R79" i="4"/>
  <c r="S78" i="4"/>
  <c r="R78" i="4"/>
  <c r="S70" i="4"/>
  <c r="R70" i="4"/>
  <c r="S69" i="4"/>
  <c r="R69" i="4"/>
  <c r="S61" i="4"/>
  <c r="R61" i="4"/>
  <c r="S60" i="4"/>
  <c r="R60" i="4"/>
  <c r="S52" i="4"/>
  <c r="R52" i="4"/>
  <c r="S51" i="4"/>
  <c r="R51" i="4"/>
  <c r="S43" i="4"/>
  <c r="R43" i="4"/>
  <c r="S42" i="4"/>
  <c r="R42" i="4"/>
  <c r="S34" i="4"/>
  <c r="R34" i="4"/>
  <c r="S33" i="4"/>
  <c r="R33" i="4"/>
  <c r="S25" i="4"/>
  <c r="R25" i="4"/>
  <c r="S24" i="4"/>
  <c r="R24" i="4"/>
  <c r="S16" i="4"/>
  <c r="S15" i="4"/>
  <c r="R15" i="4"/>
  <c r="T88" i="3"/>
  <c r="T331" i="3"/>
  <c r="U98" i="3"/>
  <c r="T98" i="3"/>
  <c r="U97" i="3"/>
  <c r="T97" i="3"/>
  <c r="U278" i="3"/>
  <c r="T278" i="3"/>
  <c r="U277" i="3"/>
  <c r="T277" i="3"/>
  <c r="U170" i="3"/>
  <c r="U169" i="3"/>
  <c r="T169" i="3"/>
  <c r="U233" i="3"/>
  <c r="T233" i="3"/>
  <c r="U232" i="3"/>
  <c r="T232" i="3"/>
  <c r="U205" i="3"/>
  <c r="T205" i="3"/>
  <c r="U350" i="3"/>
  <c r="T350" i="3"/>
  <c r="U349" i="3"/>
  <c r="T349" i="3"/>
  <c r="U80" i="3"/>
  <c r="T80" i="3"/>
  <c r="U79" i="3"/>
  <c r="T79" i="3"/>
  <c r="U260" i="3"/>
  <c r="T260" i="3"/>
  <c r="U259" i="3"/>
  <c r="T259" i="3"/>
  <c r="U160" i="3"/>
  <c r="T160" i="3"/>
  <c r="U386" i="3"/>
  <c r="T386" i="3"/>
  <c r="U385" i="3"/>
  <c r="U151" i="3"/>
  <c r="T151" i="3"/>
  <c r="U143" i="3"/>
  <c r="T143" i="3"/>
  <c r="U142" i="3"/>
  <c r="T142" i="3"/>
  <c r="U26" i="3"/>
  <c r="T26" i="3"/>
  <c r="U25" i="3"/>
  <c r="T25" i="3"/>
  <c r="U296" i="3"/>
  <c r="T296" i="3"/>
  <c r="U295" i="3"/>
  <c r="T295" i="3"/>
  <c r="U53" i="3"/>
  <c r="T53" i="3"/>
  <c r="U52" i="3"/>
  <c r="T52" i="3"/>
  <c r="U35" i="3"/>
  <c r="T35" i="3"/>
  <c r="U34" i="3"/>
  <c r="T34" i="3"/>
  <c r="U214" i="3"/>
  <c r="T214" i="3"/>
  <c r="U125" i="3"/>
  <c r="T125" i="3"/>
  <c r="U124" i="3"/>
  <c r="T124" i="3"/>
  <c r="U323" i="3"/>
  <c r="T323" i="3"/>
  <c r="U322" i="3"/>
  <c r="T322" i="3"/>
  <c r="U251" i="3"/>
  <c r="T251" i="3"/>
  <c r="U250" i="3"/>
  <c r="T250" i="3"/>
  <c r="U44" i="3"/>
  <c r="T44" i="3"/>
  <c r="U43" i="3"/>
  <c r="T43" i="3"/>
  <c r="U116" i="3"/>
  <c r="T116" i="3"/>
  <c r="U115" i="3"/>
  <c r="T115" i="3"/>
  <c r="U187" i="3"/>
  <c r="T187" i="3"/>
  <c r="U314" i="3"/>
  <c r="T314" i="3"/>
  <c r="U313" i="3"/>
  <c r="T313" i="3"/>
  <c r="U224" i="3"/>
  <c r="T224" i="3"/>
  <c r="U223" i="3"/>
  <c r="T223" i="3"/>
  <c r="U377" i="3"/>
  <c r="T377" i="3"/>
  <c r="U242" i="3"/>
  <c r="T242" i="3"/>
  <c r="U241" i="3"/>
  <c r="T241" i="3"/>
  <c r="U134" i="3"/>
  <c r="T134" i="3"/>
  <c r="U133" i="3"/>
  <c r="T133" i="3"/>
  <c r="T70" i="3"/>
  <c r="U287" i="3"/>
  <c r="T287" i="3"/>
  <c r="U286" i="3"/>
  <c r="T286" i="3"/>
  <c r="U196" i="3"/>
  <c r="T196" i="3"/>
  <c r="U107" i="3"/>
  <c r="T107" i="3"/>
  <c r="U106" i="3"/>
  <c r="T106" i="3"/>
  <c r="U179" i="3"/>
  <c r="U178" i="3"/>
  <c r="T178" i="3"/>
  <c r="U17" i="3"/>
  <c r="T17" i="3"/>
  <c r="U62" i="3"/>
  <c r="T62" i="3"/>
  <c r="U61" i="3"/>
  <c r="T61" i="3"/>
  <c r="U305" i="3"/>
  <c r="T305" i="3"/>
  <c r="U304" i="3"/>
  <c r="T304" i="3"/>
  <c r="U368" i="3"/>
  <c r="T368" i="3"/>
  <c r="U89" i="3"/>
  <c r="T89" i="3"/>
  <c r="U88" i="3"/>
  <c r="U269" i="3"/>
  <c r="T269" i="3"/>
  <c r="U268" i="3"/>
  <c r="T268" i="3"/>
  <c r="U341" i="3"/>
  <c r="T341" i="3"/>
  <c r="U340" i="3"/>
  <c r="T340" i="3"/>
  <c r="U359" i="3"/>
  <c r="T359" i="3"/>
</calcChain>
</file>

<file path=xl/sharedStrings.xml><?xml version="1.0" encoding="utf-8"?>
<sst xmlns="http://schemas.openxmlformats.org/spreadsheetml/2006/main" count="1151" uniqueCount="390">
  <si>
    <t>A</t>
  </si>
  <si>
    <t>B</t>
  </si>
  <si>
    <t>C</t>
  </si>
  <si>
    <t>D</t>
  </si>
  <si>
    <t xml:space="preserve">D </t>
  </si>
  <si>
    <t xml:space="preserve">TEAM 1 </t>
  </si>
  <si>
    <t>TEAM 2</t>
  </si>
  <si>
    <t>TEAM 3</t>
  </si>
  <si>
    <t>TEAM 5</t>
  </si>
  <si>
    <t xml:space="preserve">TEAM 6 </t>
  </si>
  <si>
    <t xml:space="preserve">TEAM 7 </t>
  </si>
  <si>
    <t xml:space="preserve">TEAM 9 </t>
  </si>
  <si>
    <t>TEAM 10</t>
  </si>
  <si>
    <t>TEAM 11</t>
  </si>
  <si>
    <t xml:space="preserve">TEAM 13 </t>
  </si>
  <si>
    <t>TEAM 15</t>
  </si>
  <si>
    <t>TEAM 16</t>
  </si>
  <si>
    <t>TEAM 17</t>
  </si>
  <si>
    <t>TEAM 18</t>
  </si>
  <si>
    <t>TEAM 19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</si>
  <si>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</si>
  <si>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</si>
  <si>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</si>
  <si>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</si>
  <si>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</si>
  <si>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</si>
  <si>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</si>
  <si>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</si>
  <si>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</si>
  <si>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</si>
  <si>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</si>
  <si>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</si>
  <si>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TEAM 33</t>
  </si>
  <si>
    <t>TEAM 34</t>
  </si>
  <si>
    <t>TEAM 35</t>
  </si>
  <si>
    <t>TEAM 36</t>
  </si>
  <si>
    <t>TEAM 4</t>
  </si>
  <si>
    <t>TEAM 8</t>
  </si>
  <si>
    <t>TEAM 12</t>
  </si>
  <si>
    <t xml:space="preserve">TEAM 14 </t>
  </si>
  <si>
    <t>TEAM 37</t>
  </si>
  <si>
    <t>TEAM 38</t>
  </si>
  <si>
    <t>TEAM 39</t>
  </si>
  <si>
    <t>TEAM 40</t>
  </si>
  <si>
    <t>TEAM 41</t>
  </si>
  <si>
    <t>Totaal</t>
  </si>
  <si>
    <t>barrage</t>
  </si>
  <si>
    <t xml:space="preserve">Tijd </t>
  </si>
  <si>
    <t>Uitsluiting = 99 strafpunten</t>
  </si>
  <si>
    <t>TOTAAL BASISOMLOOP</t>
  </si>
  <si>
    <t>TOTAAL BARRAGE</t>
  </si>
  <si>
    <t>TEAM 20</t>
  </si>
  <si>
    <t>MERCHTEM</t>
  </si>
  <si>
    <t xml:space="preserve">B </t>
  </si>
  <si>
    <t>OPWIJK</t>
  </si>
  <si>
    <t>WUUSTWEZEL</t>
  </si>
  <si>
    <t xml:space="preserve">A </t>
  </si>
  <si>
    <t>Duidt de teams van barrage aan in een kleur!! Best dan copy/paste ander tabblad, teams zonder barrage wegknippen! Let wel op kopieer met formules!</t>
  </si>
  <si>
    <t>BARRAGE</t>
  </si>
  <si>
    <t xml:space="preserve"> </t>
  </si>
  <si>
    <t xml:space="preserve">barrage </t>
  </si>
  <si>
    <t>JUUL</t>
  </si>
  <si>
    <t>KONINGSHOOIKT</t>
  </si>
  <si>
    <t>ROMEO</t>
  </si>
  <si>
    <t xml:space="preserve">SUMMER </t>
  </si>
  <si>
    <t>HOOPY</t>
  </si>
  <si>
    <t>ARDOOIE</t>
  </si>
  <si>
    <t xml:space="preserve">ELLIOT DJ </t>
  </si>
  <si>
    <t>SINT LENAARTS</t>
  </si>
  <si>
    <t>SUNSHINE'S FLEUR</t>
  </si>
  <si>
    <t>ITEGEM</t>
  </si>
  <si>
    <t>FALCO</t>
  </si>
  <si>
    <t>TEAM 42</t>
  </si>
  <si>
    <t>MERELBEKE</t>
  </si>
  <si>
    <t>EVELIEN</t>
  </si>
  <si>
    <t>FIRE</t>
  </si>
  <si>
    <t xml:space="preserve">SAFIRA </t>
  </si>
  <si>
    <t>ZARA</t>
  </si>
  <si>
    <t>ROCKY</t>
  </si>
  <si>
    <t xml:space="preserve">KALLO </t>
  </si>
  <si>
    <t xml:space="preserve">ORCHID'S TALIA </t>
  </si>
  <si>
    <t xml:space="preserve">MIRELLAHENS </t>
  </si>
  <si>
    <t>RUBAN IBEN</t>
  </si>
  <si>
    <t>EKSAARDE DOORSLAAR</t>
  </si>
  <si>
    <t>THE KD-MEN WITH 2 KD-LADIES</t>
  </si>
  <si>
    <t>KATO VAN DE VYVER</t>
  </si>
  <si>
    <t>NIEMO P</t>
  </si>
  <si>
    <t xml:space="preserve">EMILE DE LAENDER </t>
  </si>
  <si>
    <t xml:space="preserve">ELLA-LOUISE GAUDISSABOIS </t>
  </si>
  <si>
    <t>ACAPULCO</t>
  </si>
  <si>
    <t>WASE WOLFJES 3</t>
  </si>
  <si>
    <t>MAURICE DE CLEENE</t>
  </si>
  <si>
    <t xml:space="preserve">HAMBROEK'S BENTHE </t>
  </si>
  <si>
    <t>ALEX VANDERMOLEN</t>
  </si>
  <si>
    <t>LUCKY</t>
  </si>
  <si>
    <t>HORTENCE DE CLEENE</t>
  </si>
  <si>
    <t>SHANOUK</t>
  </si>
  <si>
    <t>HERENTHOUT</t>
  </si>
  <si>
    <t>AMILTHIS</t>
  </si>
  <si>
    <t xml:space="preserve">MIL VAN DE PUTTE </t>
  </si>
  <si>
    <t>OBELIX</t>
  </si>
  <si>
    <t xml:space="preserve">AMELIE VAN DE PUTTE </t>
  </si>
  <si>
    <t xml:space="preserve">QUELLE DAME VD VOGELZANG </t>
  </si>
  <si>
    <t>MATHIS DE COCK</t>
  </si>
  <si>
    <t>ADDIE VAN ‘T KAMERTJE</t>
  </si>
  <si>
    <t>EKSAARDE-DOORSLAAR</t>
  </si>
  <si>
    <t>KADEEKES</t>
  </si>
  <si>
    <t xml:space="preserve">MAÏTÉ VANRYCKEGHEM </t>
  </si>
  <si>
    <t>EVITA R</t>
  </si>
  <si>
    <t>AURÉLIE VAN DE WALLE</t>
  </si>
  <si>
    <t>FABIENNE</t>
  </si>
  <si>
    <t>DIDO THIERENS</t>
  </si>
  <si>
    <t>BRITT EN HAAR COWBOYS</t>
  </si>
  <si>
    <t xml:space="preserve">BASILE SCHEPENS </t>
  </si>
  <si>
    <t xml:space="preserve">BRITT DE RUYCK </t>
  </si>
  <si>
    <t>JOLY'S GLORIA</t>
  </si>
  <si>
    <t>LARS DE ROO</t>
  </si>
  <si>
    <t>ZOERSEL</t>
  </si>
  <si>
    <t>RED HOT CHILI PEPPERS</t>
  </si>
  <si>
    <t xml:space="preserve">MAX ADRIAENSEN </t>
  </si>
  <si>
    <t xml:space="preserve">TEN ANKERS FREEANCA </t>
  </si>
  <si>
    <t xml:space="preserve">ELISE DELARUE </t>
  </si>
  <si>
    <t>J'ADORE DIOR</t>
  </si>
  <si>
    <t xml:space="preserve">AMÉLINE VAN GOMPEL </t>
  </si>
  <si>
    <t>KALANDO " E" VH JUXSCHOT</t>
  </si>
  <si>
    <t>THE GOLDEN EVENTING GIRLS</t>
  </si>
  <si>
    <t>JITTE MATTON</t>
  </si>
  <si>
    <t>BIJOUX</t>
  </si>
  <si>
    <t>ELODIE D'HOOGHE</t>
  </si>
  <si>
    <t>ADRIAAN VAN DE CLAEVERVALLEI</t>
  </si>
  <si>
    <t xml:space="preserve">ELINE DE RIDDER </t>
  </si>
  <si>
    <t xml:space="preserve">CLOGHEEN PUZZLE </t>
  </si>
  <si>
    <t>LOCHRISTI-MAARKEDAL</t>
  </si>
  <si>
    <t>KOPPENBERGBLOEM</t>
  </si>
  <si>
    <t xml:space="preserve">LUNA LAEMONT </t>
  </si>
  <si>
    <t>FRIETSKE</t>
  </si>
  <si>
    <t xml:space="preserve">FEBE SLACHMUYLDERS </t>
  </si>
  <si>
    <t>CASANOVA VAN ‘T MORELHOF</t>
  </si>
  <si>
    <t xml:space="preserve">SANDER WAUTERS </t>
  </si>
  <si>
    <t>PICOBELLO VAN DE VOGELZANG</t>
  </si>
  <si>
    <t>HECHTEL EKSEL-NEERPELT</t>
  </si>
  <si>
    <t>DREAM TEAM</t>
  </si>
  <si>
    <t xml:space="preserve">HANNE VOETS </t>
  </si>
  <si>
    <t xml:space="preserve">INDY </t>
  </si>
  <si>
    <t>FEMKE JANSEN</t>
  </si>
  <si>
    <t>CORA</t>
  </si>
  <si>
    <t>HANNE JANSEN</t>
  </si>
  <si>
    <t>ASGARD</t>
  </si>
  <si>
    <t>DE MADAMMEN</t>
  </si>
  <si>
    <t xml:space="preserve">ELODIE VANDEKERCKHOVE </t>
  </si>
  <si>
    <t>GAUDÍ</t>
  </si>
  <si>
    <t xml:space="preserve">GIARA GARDEYN </t>
  </si>
  <si>
    <t>JOLY’S KATJANA</t>
  </si>
  <si>
    <t>LENTEL VANDEKERCKHOVE</t>
  </si>
  <si>
    <t xml:space="preserve">SINT-GILLIS-WAAS </t>
  </si>
  <si>
    <t>SINT-EGIDIUSKES</t>
  </si>
  <si>
    <t>CLÉMENT DE WAELE</t>
  </si>
  <si>
    <t>ROSA'S CARMEN</t>
  </si>
  <si>
    <t>GITTE VAN DUYSE</t>
  </si>
  <si>
    <t>DIAMOND</t>
  </si>
  <si>
    <t>YENTHE VAN DUYSE</t>
  </si>
  <si>
    <t>TIËSTO</t>
  </si>
  <si>
    <t>OESELGEM</t>
  </si>
  <si>
    <t>THE FLYING ANGELS</t>
  </si>
  <si>
    <t>POMMELIEN MESSIAEN</t>
  </si>
  <si>
    <t xml:space="preserve">GIZMO </t>
  </si>
  <si>
    <t>HANNE WAUTERS</t>
  </si>
  <si>
    <t xml:space="preserve">JURREN VAN DE VAERINCKHOEK </t>
  </si>
  <si>
    <t>PERLE VAN EXEM</t>
  </si>
  <si>
    <t xml:space="preserve">LADY </t>
  </si>
  <si>
    <t>ASSE</t>
  </si>
  <si>
    <t>DE VEDETTES</t>
  </si>
  <si>
    <t>JULIE MERTENS</t>
  </si>
  <si>
    <t>GIO</t>
  </si>
  <si>
    <t>INAYA VAN DER STEEN</t>
  </si>
  <si>
    <t>JUSTUUM</t>
  </si>
  <si>
    <t>ANNA-LAURE VAN DIJCK</t>
  </si>
  <si>
    <t>NEMO CASTRI</t>
  </si>
  <si>
    <t>DE OLYMPIËRS</t>
  </si>
  <si>
    <t>NETTE DE VOS</t>
  </si>
  <si>
    <t>CHARMEUR</t>
  </si>
  <si>
    <t>AXELLE VAN DE VIJVER</t>
  </si>
  <si>
    <t>BEEKZICHT'S NINA</t>
  </si>
  <si>
    <t>STORM</t>
  </si>
  <si>
    <t>BRAKEL</t>
  </si>
  <si>
    <t>DE ZOTTEKES</t>
  </si>
  <si>
    <t xml:space="preserve">JANNE GOETHALS </t>
  </si>
  <si>
    <t>STOUGIESHOEVE UNILIMITED JOY</t>
  </si>
  <si>
    <t>JILKE MARTENS</t>
  </si>
  <si>
    <t xml:space="preserve">MANOLITO </t>
  </si>
  <si>
    <t>CAITLIN DE WOLF</t>
  </si>
  <si>
    <t>AAGJE TER BINK</t>
  </si>
  <si>
    <t>ASSE-GRIMBERGEN</t>
  </si>
  <si>
    <t>SHOW ME DA BARRAGE</t>
  </si>
  <si>
    <t>NYNKE VAN DEN EYNDE</t>
  </si>
  <si>
    <t>OLLY JUMPER</t>
  </si>
  <si>
    <t>JITSKE DE HERTOGH</t>
  </si>
  <si>
    <t>UNIQUE VAN HET KLAVERTJE</t>
  </si>
  <si>
    <t>FIEN DE CONINCK</t>
  </si>
  <si>
    <t xml:space="preserve">TALENTE </t>
  </si>
  <si>
    <t>LICHTAART</t>
  </si>
  <si>
    <t>GEWOON PLEZANT!</t>
  </si>
  <si>
    <t>NIEKE SAS</t>
  </si>
  <si>
    <t>DUMPIE</t>
  </si>
  <si>
    <t>JOSSE VERSTAPPEN</t>
  </si>
  <si>
    <t>FOXY LADY LG</t>
  </si>
  <si>
    <t>JANNE VERSTAPPEN</t>
  </si>
  <si>
    <t xml:space="preserve">DIEGO </t>
  </si>
  <si>
    <t>LRV ASSE (2) &amp; LRV OPWIJK (1)</t>
  </si>
  <si>
    <t>OP'ASS</t>
  </si>
  <si>
    <t>GITTE DE LAT</t>
  </si>
  <si>
    <t>PRESCO</t>
  </si>
  <si>
    <t>LARS SEGERS</t>
  </si>
  <si>
    <t>IXIA DE GANZENDRIES</t>
  </si>
  <si>
    <t>CLAIRE VAN BIESEN</t>
  </si>
  <si>
    <t>PALLIETER</t>
  </si>
  <si>
    <t>JOLELE</t>
  </si>
  <si>
    <t>LEON VAN DEN BUYS</t>
  </si>
  <si>
    <t xml:space="preserve">LEX VAN LOOVEREN </t>
  </si>
  <si>
    <t>TEN ANKERS SHEEFREE</t>
  </si>
  <si>
    <t>JOPPE VAN HOECK</t>
  </si>
  <si>
    <t>GREECE</t>
  </si>
  <si>
    <t>ASSEBOOSTERS</t>
  </si>
  <si>
    <t>FINE SAEYS WILLEMSE</t>
  </si>
  <si>
    <t>FROYE</t>
  </si>
  <si>
    <t>LISE SAEYS WILLEMSE</t>
  </si>
  <si>
    <t>JOE</t>
  </si>
  <si>
    <t>LORE DE KOSTER</t>
  </si>
  <si>
    <t>KELVIN</t>
  </si>
  <si>
    <t>TEAM RULOVI</t>
  </si>
  <si>
    <t>RUBEN DE WINTER</t>
  </si>
  <si>
    <t>KILEANDER V.D. SPARAPPELHOEVE</t>
  </si>
  <si>
    <t xml:space="preserve">LOTTE DE PAUW </t>
  </si>
  <si>
    <t>WIZARD VAN DE GOORHOEVE</t>
  </si>
  <si>
    <t>VINZ DE WEERDT</t>
  </si>
  <si>
    <t>SKYBREAKER VAN DEN KIEVIT</t>
  </si>
  <si>
    <t>MAGIC KD’KES</t>
  </si>
  <si>
    <t>LYNN VAN DEN BOSSCHE</t>
  </si>
  <si>
    <t xml:space="preserve">LOTTE VAN DEN BOSSCHE </t>
  </si>
  <si>
    <t>RIO</t>
  </si>
  <si>
    <t>FLEUR SCHROYENS</t>
  </si>
  <si>
    <t>CONDOR</t>
  </si>
  <si>
    <t>KALLO</t>
  </si>
  <si>
    <t>DE VAN GYSELTJES</t>
  </si>
  <si>
    <t>LEONTIEN VAN GYSEL</t>
  </si>
  <si>
    <t>MIRA</t>
  </si>
  <si>
    <t>LOUISE VAN GYSEL</t>
  </si>
  <si>
    <t>MISS POSSIBLE</t>
  </si>
  <si>
    <t>CHARLOTTE VAN GYSEL</t>
  </si>
  <si>
    <t>ELSHOFS EMMA</t>
  </si>
  <si>
    <t>THE GIPSY QUEENS</t>
  </si>
  <si>
    <t>AUKJE VANDENDRIESSCHE</t>
  </si>
  <si>
    <t>GIPSY QUEEN</t>
  </si>
  <si>
    <t>MARGOT VAN GHELUWE</t>
  </si>
  <si>
    <t>BAMBINE</t>
  </si>
  <si>
    <t>CAMILLE VAN GHELUWE</t>
  </si>
  <si>
    <t>POWER OF THE DREAM C</t>
  </si>
  <si>
    <t>MOERZEKE</t>
  </si>
  <si>
    <t>RAPILO</t>
  </si>
  <si>
    <t>MATHIS DE MEYST</t>
  </si>
  <si>
    <t>PIA</t>
  </si>
  <si>
    <t>YENTE VEHENT</t>
  </si>
  <si>
    <t>LOBKE</t>
  </si>
  <si>
    <t>KATO DE MEYST</t>
  </si>
  <si>
    <t>RASPOETIN</t>
  </si>
  <si>
    <t>GIRLPOWER</t>
  </si>
  <si>
    <t>LINN GEYSEN</t>
  </si>
  <si>
    <t>WATERLAND'S SAMIRA</t>
  </si>
  <si>
    <t>NOÉ VOCHTEN</t>
  </si>
  <si>
    <t>S-CALYSSE V/D BOLKERHOEVE</t>
  </si>
  <si>
    <t>ANOUK GEYSEN</t>
  </si>
  <si>
    <t>JOLY'S HONEY ROSE</t>
  </si>
  <si>
    <t>SINT-GILLIS-WAAS</t>
  </si>
  <si>
    <t>SGW JUST FOR FUN</t>
  </si>
  <si>
    <t>NOOR MEERSSCHAERT</t>
  </si>
  <si>
    <t>SPIRIT</t>
  </si>
  <si>
    <t>RENÉE VAN MIEGHEM</t>
  </si>
  <si>
    <t>PICASSO-DRUM VH JUXSCHOT</t>
  </si>
  <si>
    <t>EKSAARDE - DOORSLAAR</t>
  </si>
  <si>
    <t>THE BEAUTY'S</t>
  </si>
  <si>
    <t>AMÉLIE VANRYCKEGHEM</t>
  </si>
  <si>
    <t>NORA VAN HAELST</t>
  </si>
  <si>
    <t>ROAD RUNNER VD BUCXTALE</t>
  </si>
  <si>
    <t>KYARA STUER</t>
  </si>
  <si>
    <t>BASSEVELDE</t>
  </si>
  <si>
    <t>BASSEVELDSE GIRLPOWER</t>
  </si>
  <si>
    <t>GEIKE DE KESEL</t>
  </si>
  <si>
    <t>JESSIE</t>
  </si>
  <si>
    <t xml:space="preserve">SAAR DE STORME </t>
  </si>
  <si>
    <t>KALIEF</t>
  </si>
  <si>
    <t xml:space="preserve">KJENTA FRANCO </t>
  </si>
  <si>
    <t>MUZE VAN DE DELTHOEVE</t>
  </si>
  <si>
    <t>TEAM SARENS</t>
  </si>
  <si>
    <t xml:space="preserve">ALEXANDER SARENS </t>
  </si>
  <si>
    <t>FITAYA</t>
  </si>
  <si>
    <t xml:space="preserve">PIETERJAN SARENS </t>
  </si>
  <si>
    <t>ORCHIS VAN DE GROENHEUVEL</t>
  </si>
  <si>
    <t xml:space="preserve">HELENA SARENS </t>
  </si>
  <si>
    <t>ILIAS VAN DE VONDELHOEVE</t>
  </si>
  <si>
    <t>DE SIPSKES</t>
  </si>
  <si>
    <t xml:space="preserve">CIS KENIS </t>
  </si>
  <si>
    <t>CHANEL OF LOVE</t>
  </si>
  <si>
    <t xml:space="preserve">SIEN KENIS </t>
  </si>
  <si>
    <t>REDBULL</t>
  </si>
  <si>
    <t>LORE SIPS</t>
  </si>
  <si>
    <t>HERMES VAN HET KLINKHOF</t>
  </si>
  <si>
    <t>LILLE</t>
  </si>
  <si>
    <t>DE LILSE KLEPPERS</t>
  </si>
  <si>
    <t>STAN RUTS</t>
  </si>
  <si>
    <t>ROAD RUNNER</t>
  </si>
  <si>
    <t xml:space="preserve">RUBE STERCKX </t>
  </si>
  <si>
    <t>ORCHID'S SANDOKAN</t>
  </si>
  <si>
    <t>FLEUR STERCKX</t>
  </si>
  <si>
    <t>ORCHID'S XILLA</t>
  </si>
  <si>
    <t>DE KADEE GLADIATORS</t>
  </si>
  <si>
    <t>ROSANNE VAN MELE</t>
  </si>
  <si>
    <t>MADONNA</t>
  </si>
  <si>
    <t xml:space="preserve">FRÉDÉRIQUE VAN DE VIJVER </t>
  </si>
  <si>
    <t>VONK VD GROENHEUVEL</t>
  </si>
  <si>
    <t>JOULE STROBBE</t>
  </si>
  <si>
    <t>JOLY'S FOREVER</t>
  </si>
  <si>
    <t>TEAM JUST DO IT!</t>
  </si>
  <si>
    <t>JOREN DE WINTER</t>
  </si>
  <si>
    <t>THIBO DE WINTER</t>
  </si>
  <si>
    <t>SAFIRA</t>
  </si>
  <si>
    <t>JULIE LENAERTS</t>
  </si>
  <si>
    <t>LOU-HEERA</t>
  </si>
  <si>
    <t>ELEANORE BEN NAÏS</t>
  </si>
  <si>
    <t>TRISTAN VAN DESSEL</t>
  </si>
  <si>
    <t>ARINA HOEVE LARIX</t>
  </si>
  <si>
    <t>GITTE MASSELUS</t>
  </si>
  <si>
    <t>JONAS VAN LOOVEREN</t>
  </si>
  <si>
    <t>ZALERO</t>
  </si>
  <si>
    <t xml:space="preserve">LARA VAN LOOVEREN </t>
  </si>
  <si>
    <t>COBREN</t>
  </si>
  <si>
    <t>INE VAN HOECK</t>
  </si>
  <si>
    <t>HEIST OP DEN BERG</t>
  </si>
  <si>
    <t>VAN HET KLAVERTJE</t>
  </si>
  <si>
    <t xml:space="preserve">ALEXANDER VAN VAERENBERGH </t>
  </si>
  <si>
    <t>NIEKE VAN'T REBELSHOF</t>
  </si>
  <si>
    <t xml:space="preserve">RANI VAN MOER </t>
  </si>
  <si>
    <t>NANDER DE LA CANA</t>
  </si>
  <si>
    <t>EMMA VAN KERCKHOVEN</t>
  </si>
  <si>
    <t>TALENTE VAN DE GROENHEUVEL</t>
  </si>
  <si>
    <t>NEERHOF RIDERS</t>
  </si>
  <si>
    <t>LOUKA VAN AVERMAET</t>
  </si>
  <si>
    <t>SIETSKE</t>
  </si>
  <si>
    <t>WINTHER DIERICKX</t>
  </si>
  <si>
    <t>SUMBA VAN ‘T NEERHOF</t>
  </si>
  <si>
    <t xml:space="preserve">ROSIE SILLIS </t>
  </si>
  <si>
    <t>WOODY WOODPACKER</t>
  </si>
  <si>
    <t>WACHTEBEKE</t>
  </si>
  <si>
    <t>SINT HUBERTUS-PIETER</t>
  </si>
  <si>
    <t>CELEST MINNEBO</t>
  </si>
  <si>
    <t xml:space="preserve">MARIT MARTENS </t>
  </si>
  <si>
    <t>FLICKA</t>
  </si>
  <si>
    <t xml:space="preserve">AYKO GHESQUIERE </t>
  </si>
  <si>
    <t>ORLANDO VAN HET OVERLEDE GOED</t>
  </si>
  <si>
    <t>THE HAPPY GIRLS</t>
  </si>
  <si>
    <t>STERRE HEYVAERT</t>
  </si>
  <si>
    <t>KASANOVA VAN ’T HEIKE</t>
  </si>
  <si>
    <t>YOUNA MOENS</t>
  </si>
  <si>
    <t>RIVERWOOD LADY SPARROW</t>
  </si>
  <si>
    <t xml:space="preserve">CHARLOTT BLEVI </t>
  </si>
  <si>
    <t xml:space="preserve">FROM SECRET FLOWERS GERBERA MR. BLUE </t>
  </si>
  <si>
    <t>VAN ELSEKES</t>
  </si>
  <si>
    <t>LEONIE VAN ELSEN</t>
  </si>
  <si>
    <t>SHINE SPIRIT</t>
  </si>
  <si>
    <t>WARRE VAN ELSEN</t>
  </si>
  <si>
    <t>GILENKA</t>
  </si>
  <si>
    <t xml:space="preserve">KATO VAN ELSEN </t>
  </si>
  <si>
    <t xml:space="preserve">QUEPASSA VAN DE RISTEN </t>
  </si>
  <si>
    <t>DE WASE WOLFJES TEAM 1</t>
  </si>
  <si>
    <t>JULYNNE VERMONDEN</t>
  </si>
  <si>
    <t>FLORIAN VERMONDEN</t>
  </si>
  <si>
    <t>TULLA JUNO</t>
  </si>
  <si>
    <t xml:space="preserve">OLIVIER SELS </t>
  </si>
  <si>
    <t xml:space="preserve">KYRIS VAN ORCHIDS </t>
  </si>
  <si>
    <r>
      <rPr>
        <b/>
        <i/>
        <sz val="11"/>
        <rFont val="Calibri"/>
        <family val="2"/>
      </rPr>
      <t>Klassement</t>
    </r>
    <r>
      <rPr>
        <i/>
        <sz val="11"/>
        <rFont val="Calibri"/>
        <family val="2"/>
      </rPr>
      <t xml:space="preserve"> : som vd strafpunten van de 3 combinaties en vervolgens som van de tijd vd combinaties op 80 en 100cm</t>
    </r>
  </si>
  <si>
    <t>De combinatie op 60cm dient binnen de vastgestelde tijd te rijden</t>
  </si>
  <si>
    <t xml:space="preserve">NEMO </t>
  </si>
  <si>
    <t>2W</t>
  </si>
  <si>
    <t>Uitgesloten</t>
  </si>
  <si>
    <t>DNF</t>
  </si>
  <si>
    <t>W</t>
  </si>
  <si>
    <t>w</t>
  </si>
  <si>
    <t>uitgesloten</t>
  </si>
  <si>
    <t>2 x w</t>
  </si>
  <si>
    <t>AMY TAN niet gereden</t>
  </si>
  <si>
    <t>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</si>
</sst>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9E74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/>
    <xf numFmtId="14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0" xfId="0" applyFont="1" applyFill="1" applyBorder="1"/>
    <xf numFmtId="1" fontId="0" fillId="0" borderId="1" xfId="0" applyNumberForma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left" vertical="center"/>
    </xf>
    <xf numFmtId="2" fontId="14" fillId="3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1" fontId="14" fillId="4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left" vertical="center"/>
    </xf>
    <xf numFmtId="0" fontId="15" fillId="0" borderId="1" xfId="2" applyFont="1" applyBorder="1"/>
    <xf numFmtId="0" fontId="15" fillId="0" borderId="1" xfId="2" applyFont="1" applyFill="1" applyBorder="1"/>
    <xf numFmtId="0" fontId="15" fillId="0" borderId="3" xfId="2" applyFont="1" applyBorder="1"/>
    <xf numFmtId="0" fontId="7" fillId="0" borderId="0" xfId="0" applyFont="1" applyBorder="1"/>
    <xf numFmtId="0" fontId="15" fillId="0" borderId="3" xfId="2" applyFont="1" applyFill="1" applyBorder="1" applyAlignment="1">
      <alignment vertical="center"/>
    </xf>
    <xf numFmtId="0" fontId="15" fillId="0" borderId="3" xfId="2" applyFont="1" applyFill="1" applyBorder="1"/>
    <xf numFmtId="0" fontId="15" fillId="0" borderId="1" xfId="2" quotePrefix="1" applyFont="1" applyBorder="1"/>
    <xf numFmtId="0" fontId="17" fillId="6" borderId="0" xfId="0" applyFont="1" applyFill="1" applyBorder="1"/>
    <xf numFmtId="0" fontId="6" fillId="6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0" fontId="16" fillId="0" borderId="1" xfId="2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horizontal="left"/>
    </xf>
    <xf numFmtId="0" fontId="15" fillId="0" borderId="1" xfId="2" applyFont="1" applyBorder="1" applyAlignment="1">
      <alignment horizontal="left" vertical="center"/>
    </xf>
    <xf numFmtId="164" fontId="15" fillId="0" borderId="1" xfId="2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/>
    <xf numFmtId="14" fontId="19" fillId="0" borderId="0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4" xfId="0" applyFont="1" applyBorder="1" applyAlignment="1">
      <alignment horizontal="left"/>
    </xf>
    <xf numFmtId="1" fontId="20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20" fontId="21" fillId="3" borderId="1" xfId="0" applyNumberFormat="1" applyFont="1" applyFill="1" applyBorder="1" applyAlignment="1">
      <alignment horizontal="left" vertical="center"/>
    </xf>
    <xf numFmtId="1" fontId="21" fillId="3" borderId="1" xfId="0" applyNumberFormat="1" applyFont="1" applyFill="1" applyBorder="1" applyAlignment="1">
      <alignment horizontal="left" vertical="center"/>
    </xf>
    <xf numFmtId="2" fontId="21" fillId="3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20" fontId="21" fillId="2" borderId="1" xfId="0" applyNumberFormat="1" applyFont="1" applyFill="1" applyBorder="1" applyAlignment="1">
      <alignment horizontal="left" vertical="center"/>
    </xf>
    <xf numFmtId="1" fontId="21" fillId="2" borderId="1" xfId="0" applyNumberFormat="1" applyFont="1" applyFill="1" applyBorder="1" applyAlignment="1">
      <alignment horizontal="left" vertical="center"/>
    </xf>
    <xf numFmtId="2" fontId="21" fillId="5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20" fontId="20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20" fontId="15" fillId="0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1" xfId="2" applyFont="1" applyBorder="1" applyAlignment="1">
      <alignment vertical="center"/>
    </xf>
    <xf numFmtId="0" fontId="7" fillId="0" borderId="1" xfId="0" quotePrefix="1" applyFont="1" applyBorder="1"/>
    <xf numFmtId="0" fontId="15" fillId="0" borderId="1" xfId="2" applyFont="1" applyBorder="1" applyAlignment="1">
      <alignment horizontal="left"/>
    </xf>
    <xf numFmtId="0" fontId="15" fillId="0" borderId="3" xfId="2" applyFont="1" applyBorder="1" applyAlignment="1">
      <alignment horizontal="left" vertical="center"/>
    </xf>
    <xf numFmtId="21" fontId="7" fillId="0" borderId="1" xfId="0" applyNumberFormat="1" applyFont="1" applyBorder="1" applyAlignment="1">
      <alignment horizontal="right"/>
    </xf>
    <xf numFmtId="0" fontId="0" fillId="0" borderId="1" xfId="0" applyBorder="1"/>
    <xf numFmtId="0" fontId="6" fillId="0" borderId="1" xfId="0" applyFont="1" applyFill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15" fillId="0" borderId="1" xfId="2" applyFont="1" applyFill="1" applyBorder="1" applyAlignment="1">
      <alignment horizontal="left"/>
    </xf>
    <xf numFmtId="0" fontId="6" fillId="0" borderId="1" xfId="2" applyFont="1" applyBorder="1"/>
    <xf numFmtId="0" fontId="15" fillId="0" borderId="3" xfId="2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0" fontId="6" fillId="0" borderId="1" xfId="2" applyFont="1" applyBorder="1" applyAlignment="1">
      <alignment vertical="center"/>
    </xf>
    <xf numFmtId="0" fontId="3" fillId="0" borderId="0" xfId="0" applyFont="1" applyFill="1" applyBorder="1"/>
    <xf numFmtId="0" fontId="16" fillId="0" borderId="1" xfId="2" applyFont="1" applyFill="1" applyBorder="1" applyAlignment="1">
      <alignment horizontal="left" vertical="center"/>
    </xf>
  </cellXfs>
  <cellStyles count="4">
    <cellStyle name="Normal 2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85725</xdr:rowOff>
    </xdr:from>
    <xdr:to>
      <xdr:col>2</xdr:col>
      <xdr:colOff>800101</xdr:colOff>
      <xdr:row>5</xdr:row>
      <xdr:rowOff>38100</xdr:rowOff>
    </xdr:to>
    <xdr:pic>
      <xdr:nvPicPr>
        <xdr:cNvPr id="2659" name="Afbeelding 1">
          <a:extLst>
            <a:ext uri="{FF2B5EF4-FFF2-40B4-BE49-F238E27FC236}">
              <a16:creationId xmlns:a16="http://schemas.microsoft.com/office/drawing/2014/main" id="{3CA3C233-57DF-48F0-A9A9-AC0181302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010" y="85725"/>
          <a:ext cx="884360" cy="9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5"/>
  <sheetViews>
    <sheetView tabSelected="1" view="pageBreakPreview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9.140625" style="1"/>
    <col min="2" max="2" width="9.140625" style="109"/>
    <col min="3" max="3" width="20.42578125" style="1" customWidth="1"/>
    <col min="4" max="4" width="27" style="1" customWidth="1"/>
    <col min="5" max="5" width="27.140625" style="1" bestFit="1" customWidth="1"/>
    <col min="6" max="6" width="19.42578125" style="1" customWidth="1"/>
    <col min="7" max="7" width="7.5703125" style="1" bestFit="1" customWidth="1"/>
    <col min="8" max="8" width="4" style="9" bestFit="1" customWidth="1"/>
    <col min="9" max="9" width="7.85546875" style="9" bestFit="1" customWidth="1"/>
    <col min="10" max="12" width="3.28515625" style="9" customWidth="1"/>
    <col min="13" max="13" width="4.5703125" style="9" bestFit="1" customWidth="1"/>
    <col min="14" max="18" width="3.28515625" style="9" customWidth="1"/>
    <col min="19" max="19" width="4.140625" style="9" bestFit="1" customWidth="1"/>
    <col min="20" max="20" width="7.42578125" style="121" customWidth="1"/>
    <col min="21" max="21" width="6.42578125" style="122" bestFit="1" customWidth="1"/>
    <col min="22" max="16384" width="9.140625" style="1"/>
  </cols>
  <sheetData>
    <row r="1" spans="1:22" ht="18.75" x14ac:dyDescent="0.25">
      <c r="B1" s="49"/>
      <c r="D1" s="80"/>
      <c r="E1" s="81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29"/>
      <c r="V1" s="82"/>
    </row>
    <row r="2" spans="1:22" ht="18.75" x14ac:dyDescent="0.25">
      <c r="B2" s="49"/>
      <c r="C2" s="18"/>
      <c r="D2" s="80" t="s">
        <v>57</v>
      </c>
      <c r="E2" s="8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29"/>
      <c r="V2" s="82"/>
    </row>
    <row r="3" spans="1:22" s="2" customFormat="1" ht="14.25" customHeight="1" x14ac:dyDescent="0.25">
      <c r="B3" s="49"/>
      <c r="T3" s="17"/>
      <c r="U3" s="30"/>
    </row>
    <row r="4" spans="1:22" s="2" customFormat="1" ht="14.25" customHeight="1" x14ac:dyDescent="0.25">
      <c r="B4" s="49"/>
      <c r="D4" s="50"/>
      <c r="T4" s="17"/>
      <c r="U4" s="30"/>
    </row>
    <row r="5" spans="1:22" s="2" customFormat="1" ht="14.25" customHeight="1" x14ac:dyDescent="0.25">
      <c r="D5" s="138" t="s">
        <v>378</v>
      </c>
      <c r="T5" s="17"/>
      <c r="U5" s="30"/>
    </row>
    <row r="6" spans="1:22" s="2" customFormat="1" ht="14.25" customHeight="1" x14ac:dyDescent="0.25">
      <c r="B6" s="13"/>
      <c r="D6" s="23" t="s">
        <v>379</v>
      </c>
      <c r="T6" s="17"/>
      <c r="U6" s="30"/>
    </row>
    <row r="7" spans="1:22" s="2" customFormat="1" ht="14.25" customHeight="1" x14ac:dyDescent="0.25">
      <c r="B7" s="13"/>
      <c r="D7" s="23" t="s">
        <v>48</v>
      </c>
      <c r="T7" s="17"/>
      <c r="U7" s="30"/>
    </row>
    <row r="8" spans="1:22" x14ac:dyDescent="0.25">
      <c r="B8" s="1"/>
      <c r="E8" s="84"/>
      <c r="F8" s="84"/>
      <c r="G8" s="84"/>
      <c r="H8" s="84"/>
      <c r="I8" s="84"/>
    </row>
    <row r="9" spans="1:22" ht="12.95" customHeight="1" x14ac:dyDescent="0.25">
      <c r="B9" s="114"/>
      <c r="C9" s="115"/>
      <c r="D9" s="115"/>
      <c r="E9" s="84"/>
      <c r="F9" s="84"/>
      <c r="G9" s="84"/>
      <c r="H9" s="116"/>
      <c r="I9" s="117"/>
      <c r="J9" s="85">
        <v>1</v>
      </c>
      <c r="K9" s="85">
        <v>2</v>
      </c>
      <c r="L9" s="85">
        <v>3</v>
      </c>
      <c r="M9" s="85">
        <v>4</v>
      </c>
      <c r="N9" s="85">
        <v>5</v>
      </c>
      <c r="O9" s="85">
        <v>6</v>
      </c>
      <c r="P9" s="85">
        <v>7</v>
      </c>
      <c r="Q9" s="85">
        <v>8</v>
      </c>
      <c r="R9" s="85">
        <v>9</v>
      </c>
      <c r="S9" s="85">
        <v>10</v>
      </c>
      <c r="T9" s="86" t="s">
        <v>47</v>
      </c>
      <c r="U9" s="86" t="s">
        <v>45</v>
      </c>
    </row>
    <row r="10" spans="1:22" ht="12.95" customHeight="1" x14ac:dyDescent="0.2">
      <c r="A10" s="1">
        <v>1</v>
      </c>
      <c r="B10" s="75" t="s">
        <v>30</v>
      </c>
      <c r="C10" s="84" t="s">
        <v>68</v>
      </c>
      <c r="D10" s="84" t="s">
        <v>299</v>
      </c>
      <c r="E10" s="84" t="s">
        <v>300</v>
      </c>
      <c r="F10" s="130" t="s">
        <v>301</v>
      </c>
      <c r="G10" s="133" t="s">
        <v>1</v>
      </c>
      <c r="H10" s="126">
        <v>31</v>
      </c>
      <c r="I10" s="77">
        <v>0.4375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>
        <v>68.650000000000006</v>
      </c>
      <c r="U10" s="54">
        <v>0</v>
      </c>
    </row>
    <row r="11" spans="1:22" ht="12.95" customHeight="1" x14ac:dyDescent="0.25">
      <c r="B11" s="75"/>
      <c r="G11" s="87" t="s">
        <v>60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>
        <v>49.9</v>
      </c>
      <c r="U11" s="91">
        <v>0</v>
      </c>
    </row>
    <row r="12" spans="1:22" ht="12.95" customHeight="1" x14ac:dyDescent="0.2">
      <c r="B12" s="75"/>
      <c r="C12" s="84" t="s">
        <v>68</v>
      </c>
      <c r="D12" s="84" t="s">
        <v>299</v>
      </c>
      <c r="E12" s="84" t="s">
        <v>302</v>
      </c>
      <c r="F12" s="130" t="s">
        <v>303</v>
      </c>
      <c r="G12" s="133" t="s">
        <v>2</v>
      </c>
      <c r="H12" s="126">
        <v>81</v>
      </c>
      <c r="I12" s="77">
        <v>0.50347222222222399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>
        <v>76.44</v>
      </c>
      <c r="U12" s="54">
        <v>0</v>
      </c>
    </row>
    <row r="13" spans="1:22" ht="12.95" customHeight="1" x14ac:dyDescent="0.25">
      <c r="B13" s="75"/>
      <c r="G13" s="87" t="s">
        <v>60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>
        <v>40.119999999999997</v>
      </c>
      <c r="U13" s="91">
        <v>0</v>
      </c>
    </row>
    <row r="14" spans="1:22" ht="12.95" customHeight="1" x14ac:dyDescent="0.2">
      <c r="B14" s="75"/>
      <c r="C14" s="84" t="s">
        <v>68</v>
      </c>
      <c r="D14" s="84" t="s">
        <v>299</v>
      </c>
      <c r="E14" s="84" t="s">
        <v>304</v>
      </c>
      <c r="F14" s="130" t="s">
        <v>305</v>
      </c>
      <c r="G14" s="133" t="s">
        <v>3</v>
      </c>
      <c r="H14" s="126">
        <v>131</v>
      </c>
      <c r="I14" s="59">
        <v>0.56944444444444497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>
        <v>87.66</v>
      </c>
      <c r="U14" s="54">
        <v>0</v>
      </c>
    </row>
    <row r="15" spans="1:22" ht="12.95" customHeight="1" x14ac:dyDescent="0.25">
      <c r="B15" s="75"/>
      <c r="C15" s="123"/>
      <c r="D15" s="78"/>
      <c r="E15" s="78"/>
      <c r="F15" s="78"/>
      <c r="G15" s="87" t="s">
        <v>60</v>
      </c>
      <c r="H15" s="78"/>
      <c r="I15" s="7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>
        <v>38.32</v>
      </c>
      <c r="U15" s="91">
        <v>0</v>
      </c>
    </row>
    <row r="16" spans="1:22" s="100" customFormat="1" ht="12.95" customHeight="1" x14ac:dyDescent="0.25">
      <c r="B16" s="92"/>
      <c r="C16" s="93"/>
      <c r="D16" s="94"/>
      <c r="E16" s="95"/>
      <c r="F16" s="95"/>
      <c r="G16" s="95"/>
      <c r="H16" s="95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>
        <f>T12+T14</f>
        <v>164.1</v>
      </c>
      <c r="U16" s="99">
        <v>0</v>
      </c>
    </row>
    <row r="17" spans="1:21" s="100" customFormat="1" ht="12.95" customHeight="1" x14ac:dyDescent="0.25">
      <c r="B17" s="101"/>
      <c r="C17" s="102"/>
      <c r="D17" s="103"/>
      <c r="E17" s="104" t="s">
        <v>50</v>
      </c>
      <c r="F17" s="104"/>
      <c r="G17" s="104"/>
      <c r="H17" s="104"/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>
        <f>SUM(T13,T15)</f>
        <v>78.44</v>
      </c>
      <c r="U17" s="108">
        <f>SUM(U11,U13,U15)</f>
        <v>0</v>
      </c>
    </row>
    <row r="18" spans="1:21" ht="12.95" customHeight="1" x14ac:dyDescent="0.25">
      <c r="B18" s="114"/>
      <c r="C18" s="115"/>
      <c r="D18" s="115"/>
      <c r="E18" s="84"/>
      <c r="F18" s="84"/>
      <c r="G18" s="84"/>
      <c r="H18" s="116"/>
      <c r="I18" s="117"/>
      <c r="J18" s="85">
        <v>1</v>
      </c>
      <c r="K18" s="85">
        <v>2</v>
      </c>
      <c r="L18" s="85">
        <v>3</v>
      </c>
      <c r="M18" s="85">
        <v>4</v>
      </c>
      <c r="N18" s="85">
        <v>5</v>
      </c>
      <c r="O18" s="85">
        <v>6</v>
      </c>
      <c r="P18" s="85">
        <v>7</v>
      </c>
      <c r="Q18" s="85">
        <v>8</v>
      </c>
      <c r="R18" s="85">
        <v>9</v>
      </c>
      <c r="S18" s="85">
        <v>10</v>
      </c>
      <c r="T18" s="86" t="s">
        <v>47</v>
      </c>
      <c r="U18" s="86" t="s">
        <v>45</v>
      </c>
    </row>
    <row r="19" spans="1:21" ht="12.95" customHeight="1" x14ac:dyDescent="0.2">
      <c r="A19" s="1">
        <v>2</v>
      </c>
      <c r="B19" s="75" t="s">
        <v>9</v>
      </c>
      <c r="C19" s="84" t="s">
        <v>117</v>
      </c>
      <c r="D19" s="84" t="s">
        <v>118</v>
      </c>
      <c r="E19" s="130" t="s">
        <v>119</v>
      </c>
      <c r="F19" s="130" t="s">
        <v>120</v>
      </c>
      <c r="G19" s="123" t="s">
        <v>1</v>
      </c>
      <c r="H19" s="78">
        <v>6</v>
      </c>
      <c r="I19" s="77">
        <v>0.40277777777777801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18">
        <v>76.430000000000007</v>
      </c>
      <c r="U19" s="54">
        <v>0</v>
      </c>
    </row>
    <row r="20" spans="1:21" ht="12.95" customHeight="1" x14ac:dyDescent="0.25">
      <c r="B20" s="75"/>
      <c r="C20" s="84"/>
      <c r="D20" s="84"/>
      <c r="E20" s="84"/>
      <c r="F20" s="84"/>
      <c r="G20" s="87" t="s">
        <v>60</v>
      </c>
      <c r="H20" s="129"/>
      <c r="I20" s="12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>
        <v>44.95</v>
      </c>
      <c r="U20" s="91">
        <v>0</v>
      </c>
    </row>
    <row r="21" spans="1:21" ht="12.95" customHeight="1" x14ac:dyDescent="0.2">
      <c r="B21" s="75"/>
      <c r="C21" s="84" t="s">
        <v>117</v>
      </c>
      <c r="D21" s="84" t="s">
        <v>118</v>
      </c>
      <c r="E21" s="130" t="s">
        <v>121</v>
      </c>
      <c r="F21" s="130" t="s">
        <v>122</v>
      </c>
      <c r="G21" s="123" t="s">
        <v>3</v>
      </c>
      <c r="H21" s="78">
        <v>56</v>
      </c>
      <c r="I21" s="77">
        <v>0.47164351851851899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>
        <v>77.489999999999995</v>
      </c>
      <c r="U21" s="54">
        <v>0</v>
      </c>
    </row>
    <row r="22" spans="1:21" ht="12.95" customHeight="1" x14ac:dyDescent="0.25">
      <c r="B22" s="75"/>
      <c r="C22" s="84"/>
      <c r="D22" s="84"/>
      <c r="E22" s="84"/>
      <c r="F22" s="84"/>
      <c r="G22" s="87" t="s">
        <v>60</v>
      </c>
      <c r="H22" s="129"/>
      <c r="I22" s="12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>
        <v>37.4</v>
      </c>
      <c r="U22" s="91">
        <v>0</v>
      </c>
    </row>
    <row r="23" spans="1:21" ht="12.95" customHeight="1" x14ac:dyDescent="0.25">
      <c r="B23" s="75"/>
      <c r="C23" s="84" t="s">
        <v>117</v>
      </c>
      <c r="D23" s="84" t="s">
        <v>118</v>
      </c>
      <c r="E23" s="84" t="s">
        <v>123</v>
      </c>
      <c r="F23" s="130" t="s">
        <v>124</v>
      </c>
      <c r="G23" s="123" t="s">
        <v>3</v>
      </c>
      <c r="H23" s="78">
        <v>106</v>
      </c>
      <c r="I23" s="79">
        <v>0.53761574074074103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>
        <v>71.22</v>
      </c>
      <c r="U23" s="54">
        <v>0</v>
      </c>
    </row>
    <row r="24" spans="1:21" ht="12.95" customHeight="1" x14ac:dyDescent="0.2">
      <c r="B24" s="75"/>
      <c r="C24" s="78"/>
      <c r="D24" s="57"/>
      <c r="E24" s="78"/>
      <c r="F24" s="57"/>
      <c r="G24" s="87" t="s">
        <v>60</v>
      </c>
      <c r="H24" s="78"/>
      <c r="I24" s="5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>
        <v>47.67</v>
      </c>
      <c r="U24" s="91">
        <v>0</v>
      </c>
    </row>
    <row r="25" spans="1:21" s="100" customFormat="1" ht="12.95" customHeight="1" x14ac:dyDescent="0.25">
      <c r="B25" s="92"/>
      <c r="C25" s="93"/>
      <c r="D25" s="94"/>
      <c r="E25" s="95" t="s">
        <v>49</v>
      </c>
      <c r="F25" s="95"/>
      <c r="G25" s="95"/>
      <c r="H25" s="95"/>
      <c r="I25" s="96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>
        <f>SUM(T21,T23)</f>
        <v>148.70999999999998</v>
      </c>
      <c r="U25" s="99">
        <f>SUM(U19,U21,U23)</f>
        <v>0</v>
      </c>
    </row>
    <row r="26" spans="1:21" s="100" customFormat="1" ht="12.95" customHeight="1" x14ac:dyDescent="0.25">
      <c r="B26" s="101"/>
      <c r="C26" s="102"/>
      <c r="D26" s="103"/>
      <c r="E26" s="104" t="s">
        <v>50</v>
      </c>
      <c r="F26" s="104"/>
      <c r="G26" s="104"/>
      <c r="H26" s="104"/>
      <c r="I26" s="10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>
        <f>SUM(T22,T24)</f>
        <v>85.07</v>
      </c>
      <c r="U26" s="108">
        <f>SUM(U20,U22,U24)</f>
        <v>0</v>
      </c>
    </row>
    <row r="27" spans="1:21" ht="12.95" customHeight="1" x14ac:dyDescent="0.25">
      <c r="B27" s="1"/>
      <c r="E27" s="84"/>
      <c r="F27" s="84"/>
      <c r="G27" s="84"/>
      <c r="H27" s="84"/>
      <c r="I27" s="84"/>
      <c r="J27" s="85">
        <v>1</v>
      </c>
      <c r="K27" s="85">
        <v>2</v>
      </c>
      <c r="L27" s="85">
        <v>3</v>
      </c>
      <c r="M27" s="85">
        <v>4</v>
      </c>
      <c r="N27" s="85">
        <v>5</v>
      </c>
      <c r="O27" s="85">
        <v>6</v>
      </c>
      <c r="P27" s="85">
        <v>7</v>
      </c>
      <c r="Q27" s="85">
        <v>8</v>
      </c>
      <c r="R27" s="85">
        <v>9</v>
      </c>
      <c r="S27" s="85">
        <v>10</v>
      </c>
      <c r="T27" s="86" t="s">
        <v>47</v>
      </c>
      <c r="U27" s="86" t="s">
        <v>45</v>
      </c>
    </row>
    <row r="28" spans="1:21" ht="12.95" customHeight="1" x14ac:dyDescent="0.2">
      <c r="A28" s="1">
        <v>3</v>
      </c>
      <c r="B28" s="75" t="s">
        <v>20</v>
      </c>
      <c r="C28" s="84" t="s">
        <v>62</v>
      </c>
      <c r="D28" s="84" t="s">
        <v>229</v>
      </c>
      <c r="E28" s="84" t="s">
        <v>230</v>
      </c>
      <c r="F28" s="130" t="s">
        <v>231</v>
      </c>
      <c r="G28" s="133" t="s">
        <v>1</v>
      </c>
      <c r="H28" s="126">
        <v>21</v>
      </c>
      <c r="I28" s="77">
        <v>0.42361111111111099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>
        <v>77</v>
      </c>
      <c r="U28" s="54">
        <v>0</v>
      </c>
    </row>
    <row r="29" spans="1:21" ht="12.95" customHeight="1" x14ac:dyDescent="0.25">
      <c r="B29" s="75"/>
      <c r="G29" s="87" t="s">
        <v>60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>
        <v>47.65</v>
      </c>
      <c r="U29" s="91">
        <v>0</v>
      </c>
    </row>
    <row r="30" spans="1:21" ht="12.95" customHeight="1" x14ac:dyDescent="0.2">
      <c r="B30" s="75"/>
      <c r="C30" s="84" t="s">
        <v>62</v>
      </c>
      <c r="D30" s="84" t="s">
        <v>229</v>
      </c>
      <c r="E30" s="84" t="s">
        <v>232</v>
      </c>
      <c r="F30" s="130" t="s">
        <v>233</v>
      </c>
      <c r="G30" s="133" t="s">
        <v>3</v>
      </c>
      <c r="H30" s="126">
        <v>71</v>
      </c>
      <c r="I30" s="77">
        <v>0.49074074074074198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>
        <v>70.849999999999994</v>
      </c>
      <c r="U30" s="54">
        <v>0</v>
      </c>
    </row>
    <row r="31" spans="1:21" ht="12.95" customHeight="1" x14ac:dyDescent="0.25">
      <c r="B31" s="75"/>
      <c r="G31" s="87" t="s">
        <v>60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>
        <v>43.7</v>
      </c>
      <c r="U31" s="91">
        <v>0</v>
      </c>
    </row>
    <row r="32" spans="1:21" ht="12.95" customHeight="1" x14ac:dyDescent="0.2">
      <c r="B32" s="75"/>
      <c r="C32" s="84" t="s">
        <v>62</v>
      </c>
      <c r="D32" s="84" t="s">
        <v>229</v>
      </c>
      <c r="E32" s="84" t="s">
        <v>234</v>
      </c>
      <c r="F32" s="130" t="s">
        <v>235</v>
      </c>
      <c r="G32" s="133" t="s">
        <v>2</v>
      </c>
      <c r="H32" s="126">
        <v>121</v>
      </c>
      <c r="I32" s="59">
        <v>0.55671296296296302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>
        <v>74.97</v>
      </c>
      <c r="U32" s="54">
        <v>0</v>
      </c>
    </row>
    <row r="33" spans="1:21" ht="12.95" customHeight="1" x14ac:dyDescent="0.2">
      <c r="B33" s="75"/>
      <c r="C33" s="63"/>
      <c r="D33" s="63"/>
      <c r="E33" s="63"/>
      <c r="F33" s="63"/>
      <c r="G33" s="87" t="s">
        <v>60</v>
      </c>
      <c r="H33" s="78"/>
      <c r="I33" s="7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>
        <v>42.1</v>
      </c>
      <c r="U33" s="91">
        <v>0</v>
      </c>
    </row>
    <row r="34" spans="1:21" s="100" customFormat="1" ht="12.95" customHeight="1" x14ac:dyDescent="0.25">
      <c r="B34" s="92"/>
      <c r="C34" s="93"/>
      <c r="D34" s="94"/>
      <c r="E34" s="95" t="s">
        <v>49</v>
      </c>
      <c r="F34" s="95"/>
      <c r="G34" s="95"/>
      <c r="H34" s="95"/>
      <c r="I34" s="96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>
        <f>SUM(T30,T32)</f>
        <v>145.82</v>
      </c>
      <c r="U34" s="99">
        <f>SUM(U28,U30,U32)</f>
        <v>0</v>
      </c>
    </row>
    <row r="35" spans="1:21" s="100" customFormat="1" ht="12.95" customHeight="1" x14ac:dyDescent="0.25">
      <c r="B35" s="101"/>
      <c r="C35" s="102"/>
      <c r="D35" s="103"/>
      <c r="E35" s="104" t="s">
        <v>50</v>
      </c>
      <c r="F35" s="104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7">
        <f>SUM(T31,T33)</f>
        <v>85.800000000000011</v>
      </c>
      <c r="U35" s="108">
        <f>SUM(U29,U31,U33)</f>
        <v>0</v>
      </c>
    </row>
    <row r="36" spans="1:21" ht="12.95" customHeight="1" x14ac:dyDescent="0.25">
      <c r="B36" s="114"/>
      <c r="C36" s="115"/>
      <c r="D36" s="115"/>
      <c r="E36" s="84"/>
      <c r="F36" s="84"/>
      <c r="G36" s="84"/>
      <c r="H36" s="116"/>
      <c r="I36" s="117"/>
      <c r="J36" s="85">
        <v>1</v>
      </c>
      <c r="K36" s="85">
        <v>2</v>
      </c>
      <c r="L36" s="85">
        <v>3</v>
      </c>
      <c r="M36" s="85">
        <v>4</v>
      </c>
      <c r="N36" s="85">
        <v>5</v>
      </c>
      <c r="O36" s="85">
        <v>6</v>
      </c>
      <c r="P36" s="85">
        <v>7</v>
      </c>
      <c r="Q36" s="85">
        <v>8</v>
      </c>
      <c r="R36" s="85">
        <v>9</v>
      </c>
      <c r="S36" s="85">
        <v>10</v>
      </c>
      <c r="T36" s="86" t="s">
        <v>47</v>
      </c>
      <c r="U36" s="86" t="s">
        <v>45</v>
      </c>
    </row>
    <row r="37" spans="1:21" ht="12.95" customHeight="1" x14ac:dyDescent="0.2">
      <c r="A37" s="1">
        <v>4</v>
      </c>
      <c r="B37" s="75" t="s">
        <v>36</v>
      </c>
      <c r="C37" s="84" t="s">
        <v>105</v>
      </c>
      <c r="D37" s="84" t="s">
        <v>106</v>
      </c>
      <c r="E37" s="84" t="s">
        <v>107</v>
      </c>
      <c r="F37" s="130" t="s">
        <v>108</v>
      </c>
      <c r="G37" s="123" t="s">
        <v>1</v>
      </c>
      <c r="H37" s="78">
        <v>4</v>
      </c>
      <c r="I37" s="77">
        <v>0.4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>
        <v>68.84</v>
      </c>
      <c r="U37" s="54">
        <v>0</v>
      </c>
    </row>
    <row r="38" spans="1:21" ht="12.95" customHeight="1" x14ac:dyDescent="0.25">
      <c r="B38" s="75"/>
      <c r="G38" s="87" t="s">
        <v>60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>
        <v>51.34</v>
      </c>
      <c r="U38" s="91">
        <v>0</v>
      </c>
    </row>
    <row r="39" spans="1:21" ht="12.95" customHeight="1" x14ac:dyDescent="0.2">
      <c r="B39" s="75"/>
      <c r="C39" s="84" t="s">
        <v>105</v>
      </c>
      <c r="D39" s="84" t="s">
        <v>106</v>
      </c>
      <c r="E39" s="84" t="s">
        <v>109</v>
      </c>
      <c r="F39" s="130" t="s">
        <v>110</v>
      </c>
      <c r="G39" s="123" t="s">
        <v>3</v>
      </c>
      <c r="H39" s="78">
        <v>54</v>
      </c>
      <c r="I39" s="77">
        <v>0.469097222222222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>
        <v>78.87</v>
      </c>
      <c r="U39" s="54">
        <v>0</v>
      </c>
    </row>
    <row r="40" spans="1:21" ht="12.95" customHeight="1" x14ac:dyDescent="0.25">
      <c r="B40" s="75"/>
      <c r="G40" s="87" t="s">
        <v>60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90">
        <v>35.78</v>
      </c>
      <c r="U40" s="91">
        <v>0</v>
      </c>
    </row>
    <row r="41" spans="1:21" ht="12.95" customHeight="1" x14ac:dyDescent="0.25">
      <c r="B41" s="75"/>
      <c r="C41" s="84" t="s">
        <v>105</v>
      </c>
      <c r="D41" s="84" t="s">
        <v>106</v>
      </c>
      <c r="E41" s="84" t="s">
        <v>111</v>
      </c>
      <c r="F41" s="130" t="s">
        <v>78</v>
      </c>
      <c r="G41" s="123" t="s">
        <v>3</v>
      </c>
      <c r="H41" s="78">
        <v>104</v>
      </c>
      <c r="I41" s="79">
        <v>0.53506944444444404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>
        <v>75.84</v>
      </c>
      <c r="U41" s="54">
        <v>0</v>
      </c>
    </row>
    <row r="42" spans="1:21" ht="12.95" customHeight="1" x14ac:dyDescent="0.2">
      <c r="B42" s="75"/>
      <c r="C42" s="78"/>
      <c r="D42" s="78"/>
      <c r="E42" s="78"/>
      <c r="F42" s="78"/>
      <c r="G42" s="87" t="s">
        <v>60</v>
      </c>
      <c r="H42" s="78"/>
      <c r="I42" s="59"/>
      <c r="J42" s="89"/>
      <c r="K42" s="89"/>
      <c r="L42" s="89"/>
      <c r="M42" s="89"/>
      <c r="N42" s="89"/>
      <c r="O42" s="89"/>
      <c r="P42" s="89"/>
      <c r="Q42" s="89"/>
      <c r="R42" s="89">
        <v>4</v>
      </c>
      <c r="S42" s="89"/>
      <c r="T42" s="90">
        <v>40.880000000000003</v>
      </c>
      <c r="U42" s="91">
        <v>4</v>
      </c>
    </row>
    <row r="43" spans="1:21" s="100" customFormat="1" ht="12.95" customHeight="1" x14ac:dyDescent="0.25">
      <c r="B43" s="92"/>
      <c r="C43" s="93"/>
      <c r="D43" s="94"/>
      <c r="E43" s="95" t="s">
        <v>49</v>
      </c>
      <c r="F43" s="95"/>
      <c r="G43" s="95"/>
      <c r="H43" s="95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8">
        <f>SUM(T39,T41)</f>
        <v>154.71</v>
      </c>
      <c r="U43" s="99">
        <f>SUM(U37,U39,U41)</f>
        <v>0</v>
      </c>
    </row>
    <row r="44" spans="1:21" s="100" customFormat="1" ht="12.95" customHeight="1" x14ac:dyDescent="0.25">
      <c r="B44" s="101"/>
      <c r="C44" s="102"/>
      <c r="D44" s="103"/>
      <c r="E44" s="104" t="s">
        <v>50</v>
      </c>
      <c r="F44" s="104"/>
      <c r="G44" s="104"/>
      <c r="H44" s="10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>
        <f>SUM(T40,T42)</f>
        <v>76.66</v>
      </c>
      <c r="U44" s="108">
        <f>SUM(U38,U40,U42)</f>
        <v>4</v>
      </c>
    </row>
    <row r="45" spans="1:21" ht="12.95" customHeight="1" x14ac:dyDescent="0.25">
      <c r="B45" s="1"/>
      <c r="E45" s="84"/>
      <c r="F45" s="84"/>
      <c r="G45" s="84"/>
      <c r="H45" s="84"/>
      <c r="I45" s="84"/>
      <c r="J45" s="85">
        <v>1</v>
      </c>
      <c r="K45" s="85">
        <v>2</v>
      </c>
      <c r="L45" s="85">
        <v>3</v>
      </c>
      <c r="M45" s="85">
        <v>4</v>
      </c>
      <c r="N45" s="85">
        <v>5</v>
      </c>
      <c r="O45" s="85">
        <v>6</v>
      </c>
      <c r="P45" s="85">
        <v>7</v>
      </c>
      <c r="Q45" s="85">
        <v>8</v>
      </c>
      <c r="R45" s="85">
        <v>9</v>
      </c>
      <c r="S45" s="85">
        <v>10</v>
      </c>
      <c r="T45" s="86" t="s">
        <v>47</v>
      </c>
      <c r="U45" s="86" t="s">
        <v>45</v>
      </c>
    </row>
    <row r="46" spans="1:21" ht="12.95" customHeight="1" x14ac:dyDescent="0.25">
      <c r="A46" s="1">
        <v>5</v>
      </c>
      <c r="B46" s="75" t="s">
        <v>12</v>
      </c>
      <c r="C46" s="84" t="s">
        <v>66</v>
      </c>
      <c r="D46" s="84" t="s">
        <v>148</v>
      </c>
      <c r="E46" s="84" t="s">
        <v>149</v>
      </c>
      <c r="F46" s="128" t="s">
        <v>150</v>
      </c>
      <c r="G46" s="76" t="s">
        <v>1</v>
      </c>
      <c r="H46" s="126">
        <v>10</v>
      </c>
      <c r="I46" s="77">
        <v>0.40833333333333299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>
        <v>76.13</v>
      </c>
      <c r="U46" s="54">
        <v>0</v>
      </c>
    </row>
    <row r="47" spans="1:21" ht="12.95" customHeight="1" x14ac:dyDescent="0.25">
      <c r="B47" s="75"/>
      <c r="G47" s="87" t="s">
        <v>60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0">
        <v>50.04</v>
      </c>
      <c r="U47" s="91">
        <v>0</v>
      </c>
    </row>
    <row r="48" spans="1:21" ht="12.95" customHeight="1" x14ac:dyDescent="0.25">
      <c r="B48" s="75"/>
      <c r="C48" s="84" t="s">
        <v>66</v>
      </c>
      <c r="D48" s="84" t="s">
        <v>148</v>
      </c>
      <c r="E48" s="84" t="s">
        <v>151</v>
      </c>
      <c r="F48" s="128" t="s">
        <v>152</v>
      </c>
      <c r="G48" s="76" t="s">
        <v>3</v>
      </c>
      <c r="H48" s="126">
        <v>60</v>
      </c>
      <c r="I48" s="77">
        <v>0.47673611111111203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>
        <v>74.989999999999995</v>
      </c>
      <c r="U48" s="54">
        <v>0</v>
      </c>
    </row>
    <row r="49" spans="1:21" ht="12.95" customHeight="1" x14ac:dyDescent="0.25">
      <c r="B49" s="75"/>
      <c r="G49" s="87" t="s">
        <v>60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90">
        <v>39.51</v>
      </c>
      <c r="U49" s="91">
        <v>0</v>
      </c>
    </row>
    <row r="50" spans="1:21" ht="12.95" customHeight="1" x14ac:dyDescent="0.25">
      <c r="B50" s="75"/>
      <c r="C50" s="84" t="s">
        <v>66</v>
      </c>
      <c r="D50" s="84" t="s">
        <v>148</v>
      </c>
      <c r="E50" s="84" t="s">
        <v>153</v>
      </c>
      <c r="F50" s="128" t="s">
        <v>67</v>
      </c>
      <c r="G50" s="76" t="s">
        <v>3</v>
      </c>
      <c r="H50" s="126">
        <v>110</v>
      </c>
      <c r="I50" s="79">
        <v>0.54270833333333302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>
        <v>80.150000000000006</v>
      </c>
      <c r="U50" s="54">
        <v>0</v>
      </c>
    </row>
    <row r="51" spans="1:21" ht="12.95" customHeight="1" x14ac:dyDescent="0.2">
      <c r="B51" s="75"/>
      <c r="C51" s="78"/>
      <c r="D51" s="78"/>
      <c r="E51" s="78"/>
      <c r="F51" s="78"/>
      <c r="G51" s="87" t="s">
        <v>60</v>
      </c>
      <c r="H51" s="78"/>
      <c r="I51" s="59"/>
      <c r="J51" s="89"/>
      <c r="K51" s="89"/>
      <c r="L51" s="89"/>
      <c r="M51" s="89"/>
      <c r="N51" s="89"/>
      <c r="O51" s="89"/>
      <c r="P51" s="89"/>
      <c r="Q51" s="89"/>
      <c r="R51" s="89"/>
      <c r="S51" s="89">
        <v>4</v>
      </c>
      <c r="T51" s="90">
        <v>37.340000000000003</v>
      </c>
      <c r="U51" s="91">
        <v>4</v>
      </c>
    </row>
    <row r="52" spans="1:21" s="100" customFormat="1" ht="12.95" customHeight="1" x14ac:dyDescent="0.25">
      <c r="B52" s="92"/>
      <c r="C52" s="93"/>
      <c r="D52" s="94"/>
      <c r="E52" s="95" t="s">
        <v>49</v>
      </c>
      <c r="F52" s="95"/>
      <c r="G52" s="95"/>
      <c r="H52" s="95"/>
      <c r="I52" s="96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8">
        <f>SUM(T48,T50)</f>
        <v>155.13999999999999</v>
      </c>
      <c r="U52" s="99">
        <f>SUM(U46,U48,U50)</f>
        <v>0</v>
      </c>
    </row>
    <row r="53" spans="1:21" s="100" customFormat="1" ht="12.95" customHeight="1" x14ac:dyDescent="0.25">
      <c r="B53" s="101"/>
      <c r="C53" s="102"/>
      <c r="D53" s="103"/>
      <c r="E53" s="104" t="s">
        <v>50</v>
      </c>
      <c r="F53" s="104"/>
      <c r="G53" s="104"/>
      <c r="H53" s="104"/>
      <c r="I53" s="105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7">
        <f>SUM(T49,T51)</f>
        <v>76.849999999999994</v>
      </c>
      <c r="U53" s="108">
        <f>SUM(U47,U49,U51)</f>
        <v>4</v>
      </c>
    </row>
    <row r="54" spans="1:21" s="100" customFormat="1" ht="12.95" customHeight="1" x14ac:dyDescent="0.2">
      <c r="B54" s="131"/>
      <c r="C54" s="131"/>
      <c r="D54" s="131"/>
      <c r="E54" s="131"/>
      <c r="F54" s="131"/>
      <c r="G54" s="131"/>
      <c r="H54" s="131"/>
      <c r="I54" s="131"/>
      <c r="J54" s="85">
        <v>1</v>
      </c>
      <c r="K54" s="85">
        <v>2</v>
      </c>
      <c r="L54" s="85">
        <v>3</v>
      </c>
      <c r="M54" s="85">
        <v>4</v>
      </c>
      <c r="N54" s="85">
        <v>5</v>
      </c>
      <c r="O54" s="85">
        <v>6</v>
      </c>
      <c r="P54" s="85">
        <v>7</v>
      </c>
      <c r="Q54" s="85">
        <v>8</v>
      </c>
      <c r="R54" s="85">
        <v>9</v>
      </c>
      <c r="S54" s="85">
        <v>10</v>
      </c>
      <c r="T54" s="86" t="s">
        <v>47</v>
      </c>
      <c r="U54" s="86" t="s">
        <v>45</v>
      </c>
    </row>
    <row r="55" spans="1:21" ht="12.95" customHeight="1" x14ac:dyDescent="0.2">
      <c r="A55" s="1">
        <v>6</v>
      </c>
      <c r="B55" s="75" t="s">
        <v>6</v>
      </c>
      <c r="C55" s="84" t="s">
        <v>79</v>
      </c>
      <c r="D55" s="84" t="s">
        <v>90</v>
      </c>
      <c r="E55" s="130" t="s">
        <v>91</v>
      </c>
      <c r="F55" s="130" t="s">
        <v>92</v>
      </c>
      <c r="G55" s="123" t="s">
        <v>1</v>
      </c>
      <c r="H55" s="78">
        <v>2</v>
      </c>
      <c r="I55" s="77">
        <v>0.3972222222222222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>
        <v>69.62</v>
      </c>
      <c r="U55" s="54">
        <v>0</v>
      </c>
    </row>
    <row r="56" spans="1:21" ht="12.95" customHeight="1" x14ac:dyDescent="0.25">
      <c r="B56" s="75"/>
      <c r="C56" s="84"/>
      <c r="D56" s="84"/>
      <c r="E56" s="84"/>
      <c r="F56" s="84"/>
      <c r="G56" s="87" t="s">
        <v>60</v>
      </c>
      <c r="H56" s="129"/>
      <c r="I56" s="12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>
        <v>57.33</v>
      </c>
      <c r="U56" s="91">
        <v>0</v>
      </c>
    </row>
    <row r="57" spans="1:21" ht="12.95" customHeight="1" x14ac:dyDescent="0.2">
      <c r="B57" s="75"/>
      <c r="C57" s="84" t="s">
        <v>79</v>
      </c>
      <c r="D57" s="84" t="s">
        <v>90</v>
      </c>
      <c r="E57" s="84" t="s">
        <v>93</v>
      </c>
      <c r="F57" s="130" t="s">
        <v>94</v>
      </c>
      <c r="G57" s="123" t="s">
        <v>3</v>
      </c>
      <c r="H57" s="78">
        <v>52</v>
      </c>
      <c r="I57" s="77">
        <v>0.46655092592592595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>
        <v>71.37</v>
      </c>
      <c r="U57" s="54">
        <v>0</v>
      </c>
    </row>
    <row r="58" spans="1:21" ht="12.95" customHeight="1" x14ac:dyDescent="0.25">
      <c r="B58" s="84"/>
      <c r="C58" s="84"/>
      <c r="D58" s="84"/>
      <c r="E58" s="84"/>
      <c r="F58" s="84"/>
      <c r="G58" s="87" t="s">
        <v>60</v>
      </c>
      <c r="H58" s="129"/>
      <c r="I58" s="12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90">
        <v>45.67</v>
      </c>
      <c r="U58" s="91">
        <v>0</v>
      </c>
    </row>
    <row r="59" spans="1:21" ht="12.95" customHeight="1" x14ac:dyDescent="0.25">
      <c r="B59" s="75"/>
      <c r="C59" s="84" t="s">
        <v>79</v>
      </c>
      <c r="D59" s="84" t="s">
        <v>90</v>
      </c>
      <c r="E59" s="84" t="s">
        <v>95</v>
      </c>
      <c r="F59" s="130" t="s">
        <v>96</v>
      </c>
      <c r="G59" s="123" t="s">
        <v>3</v>
      </c>
      <c r="H59" s="78">
        <v>102</v>
      </c>
      <c r="I59" s="79">
        <v>0.53252314814814816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>
        <v>70.180000000000007</v>
      </c>
      <c r="U59" s="54">
        <v>0</v>
      </c>
    </row>
    <row r="60" spans="1:21" ht="12.95" customHeight="1" x14ac:dyDescent="0.2">
      <c r="B60" s="75"/>
      <c r="C60" s="63"/>
      <c r="D60" s="63"/>
      <c r="E60" s="78"/>
      <c r="F60" s="78"/>
      <c r="G60" s="87" t="s">
        <v>60</v>
      </c>
      <c r="H60" s="78"/>
      <c r="I60" s="59"/>
      <c r="J60" s="89"/>
      <c r="K60" s="89"/>
      <c r="L60" s="89"/>
      <c r="M60" s="89"/>
      <c r="N60" s="89"/>
      <c r="O60" s="89"/>
      <c r="P60" s="89"/>
      <c r="Q60" s="89"/>
      <c r="R60" s="89">
        <v>4</v>
      </c>
      <c r="S60" s="89"/>
      <c r="T60" s="90">
        <v>32.049999999999997</v>
      </c>
      <c r="U60" s="91">
        <v>4</v>
      </c>
    </row>
    <row r="61" spans="1:21" s="100" customFormat="1" ht="12.95" customHeight="1" x14ac:dyDescent="0.25">
      <c r="B61" s="92"/>
      <c r="C61" s="93"/>
      <c r="D61" s="94"/>
      <c r="E61" s="95" t="s">
        <v>49</v>
      </c>
      <c r="F61" s="95"/>
      <c r="G61" s="95"/>
      <c r="H61" s="95"/>
      <c r="I61" s="96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>
        <f>SUM(T57,T59)</f>
        <v>141.55000000000001</v>
      </c>
      <c r="U61" s="99">
        <f>SUM(U55,U57,U59)</f>
        <v>0</v>
      </c>
    </row>
    <row r="62" spans="1:21" s="100" customFormat="1" ht="12.95" customHeight="1" x14ac:dyDescent="0.25">
      <c r="B62" s="101"/>
      <c r="C62" s="102"/>
      <c r="D62" s="103"/>
      <c r="E62" s="104" t="s">
        <v>50</v>
      </c>
      <c r="F62" s="104"/>
      <c r="G62" s="104"/>
      <c r="H62" s="104"/>
      <c r="I62" s="105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7">
        <f>SUM(T58,T60)</f>
        <v>77.72</v>
      </c>
      <c r="U62" s="108">
        <f>SUM(U56,U58,U60)</f>
        <v>4</v>
      </c>
    </row>
    <row r="63" spans="1:21" x14ac:dyDescent="0.25">
      <c r="B63" s="114"/>
      <c r="C63" s="115"/>
      <c r="D63" s="115"/>
      <c r="E63" s="84"/>
      <c r="F63" s="84"/>
      <c r="G63" s="84"/>
      <c r="H63" s="116"/>
      <c r="I63" s="117"/>
      <c r="J63" s="85">
        <v>1</v>
      </c>
      <c r="K63" s="85">
        <v>2</v>
      </c>
      <c r="L63" s="85">
        <v>3</v>
      </c>
      <c r="M63" s="85">
        <v>4</v>
      </c>
      <c r="N63" s="85">
        <v>5</v>
      </c>
      <c r="O63" s="85">
        <v>6</v>
      </c>
      <c r="P63" s="85">
        <v>7</v>
      </c>
      <c r="Q63" s="85">
        <v>8</v>
      </c>
      <c r="R63" s="85">
        <v>9</v>
      </c>
      <c r="S63" s="85">
        <v>10</v>
      </c>
      <c r="T63" s="86" t="s">
        <v>47</v>
      </c>
      <c r="U63" s="86" t="s">
        <v>45</v>
      </c>
    </row>
    <row r="64" spans="1:21" x14ac:dyDescent="0.2">
      <c r="A64" s="1">
        <v>7</v>
      </c>
      <c r="B64" s="139" t="s">
        <v>28</v>
      </c>
      <c r="C64" s="84" t="s">
        <v>242</v>
      </c>
      <c r="D64" s="84" t="s">
        <v>372</v>
      </c>
      <c r="E64" s="84" t="s">
        <v>373</v>
      </c>
      <c r="F64" s="130" t="s">
        <v>380</v>
      </c>
      <c r="G64" s="133" t="s">
        <v>1</v>
      </c>
      <c r="H64" s="126">
        <v>42</v>
      </c>
      <c r="I64" s="77">
        <v>0.43472222222222201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>
        <v>73.87</v>
      </c>
      <c r="U64" s="54">
        <v>0</v>
      </c>
    </row>
    <row r="65" spans="1:21" x14ac:dyDescent="0.25">
      <c r="B65" s="139"/>
      <c r="G65" s="87" t="s">
        <v>60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90">
        <v>54.09</v>
      </c>
      <c r="U65" s="91">
        <v>0</v>
      </c>
    </row>
    <row r="66" spans="1:21" x14ac:dyDescent="0.2">
      <c r="B66" s="139"/>
      <c r="C66" s="84" t="s">
        <v>242</v>
      </c>
      <c r="D66" s="84" t="s">
        <v>372</v>
      </c>
      <c r="E66" s="84" t="s">
        <v>374</v>
      </c>
      <c r="F66" s="130" t="s">
        <v>375</v>
      </c>
      <c r="G66" s="133" t="s">
        <v>4</v>
      </c>
      <c r="H66" s="126">
        <v>92</v>
      </c>
      <c r="I66" s="77">
        <v>0.500925925925928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3">
        <v>70.680000000000007</v>
      </c>
      <c r="U66" s="54">
        <v>0</v>
      </c>
    </row>
    <row r="67" spans="1:21" x14ac:dyDescent="0.25">
      <c r="B67" s="139"/>
      <c r="G67" s="87" t="s">
        <v>60</v>
      </c>
      <c r="L67" s="89"/>
      <c r="M67" s="89"/>
      <c r="N67" s="89"/>
      <c r="O67" s="89"/>
      <c r="P67" s="89"/>
      <c r="Q67" s="89"/>
      <c r="R67" s="89"/>
      <c r="S67" s="89"/>
      <c r="T67" s="90">
        <v>37.07</v>
      </c>
      <c r="U67" s="91">
        <v>0</v>
      </c>
    </row>
    <row r="68" spans="1:21" x14ac:dyDescent="0.2">
      <c r="B68" s="139"/>
      <c r="C68" s="84" t="s">
        <v>242</v>
      </c>
      <c r="D68" s="84" t="s">
        <v>372</v>
      </c>
      <c r="E68" s="84" t="s">
        <v>376</v>
      </c>
      <c r="F68" s="130" t="s">
        <v>377</v>
      </c>
      <c r="G68" s="133" t="s">
        <v>4</v>
      </c>
      <c r="H68" s="126">
        <v>142</v>
      </c>
      <c r="I68" s="59">
        <v>0.56689814814814898</v>
      </c>
      <c r="J68" s="89"/>
      <c r="K68" s="89"/>
      <c r="L68" s="52"/>
      <c r="M68" s="52"/>
      <c r="N68" s="52"/>
      <c r="O68" s="52"/>
      <c r="P68" s="52"/>
      <c r="Q68" s="52"/>
      <c r="R68" s="52"/>
      <c r="S68" s="52"/>
      <c r="T68" s="53">
        <v>78.88</v>
      </c>
      <c r="U68" s="54">
        <v>0</v>
      </c>
    </row>
    <row r="69" spans="1:21" x14ac:dyDescent="0.2">
      <c r="B69" s="57"/>
      <c r="C69" s="57"/>
      <c r="D69" s="57"/>
      <c r="E69" s="57"/>
      <c r="F69" s="57"/>
      <c r="G69" s="87" t="s">
        <v>60</v>
      </c>
      <c r="H69" s="58"/>
      <c r="I69" s="59"/>
      <c r="J69" s="89"/>
      <c r="K69" s="89"/>
      <c r="L69" s="89"/>
      <c r="M69" s="89"/>
      <c r="N69" s="89"/>
      <c r="O69" s="89">
        <v>4</v>
      </c>
      <c r="P69" s="89"/>
      <c r="Q69" s="89"/>
      <c r="R69" s="89"/>
      <c r="S69" s="89"/>
      <c r="T69" s="90">
        <v>41.94</v>
      </c>
      <c r="U69" s="91">
        <v>4</v>
      </c>
    </row>
    <row r="70" spans="1:21" s="100" customFormat="1" ht="12.95" customHeight="1" x14ac:dyDescent="0.25">
      <c r="B70" s="92"/>
      <c r="C70" s="93"/>
      <c r="D70" s="94"/>
      <c r="E70" s="95" t="s">
        <v>49</v>
      </c>
      <c r="F70" s="95"/>
      <c r="G70" s="95"/>
      <c r="H70" s="95"/>
      <c r="I70" s="96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8">
        <f>SUM(T327,T329)</f>
        <v>167.61</v>
      </c>
      <c r="U70" s="99">
        <v>0</v>
      </c>
    </row>
    <row r="71" spans="1:21" s="100" customFormat="1" ht="12.95" customHeight="1" x14ac:dyDescent="0.25">
      <c r="B71" s="101"/>
      <c r="C71" s="102"/>
      <c r="D71" s="103"/>
      <c r="E71" s="104" t="s">
        <v>50</v>
      </c>
      <c r="F71" s="104"/>
      <c r="G71" s="104"/>
      <c r="H71" s="104"/>
      <c r="I71" s="105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7">
        <f>T67+T69</f>
        <v>79.009999999999991</v>
      </c>
      <c r="U71" s="108">
        <v>4</v>
      </c>
    </row>
    <row r="72" spans="1:21" ht="12.95" customHeight="1" x14ac:dyDescent="0.25">
      <c r="B72" s="114"/>
      <c r="C72" s="115"/>
      <c r="D72" s="115"/>
      <c r="E72" s="84"/>
      <c r="F72" s="84"/>
      <c r="G72" s="84"/>
      <c r="H72" s="116"/>
      <c r="I72" s="117"/>
      <c r="J72" s="85">
        <v>1</v>
      </c>
      <c r="K72" s="85">
        <v>2</v>
      </c>
      <c r="L72" s="85">
        <v>3</v>
      </c>
      <c r="M72" s="85">
        <v>4</v>
      </c>
      <c r="N72" s="85">
        <v>5</v>
      </c>
      <c r="O72" s="85">
        <v>6</v>
      </c>
      <c r="P72" s="85">
        <v>7</v>
      </c>
      <c r="Q72" s="85">
        <v>8</v>
      </c>
      <c r="R72" s="85">
        <v>9</v>
      </c>
      <c r="S72" s="85">
        <v>10</v>
      </c>
      <c r="T72" s="86" t="s">
        <v>47</v>
      </c>
      <c r="U72" s="86" t="s">
        <v>45</v>
      </c>
    </row>
    <row r="73" spans="1:21" ht="12.95" customHeight="1" x14ac:dyDescent="0.25">
      <c r="A73" s="1">
        <v>8</v>
      </c>
      <c r="B73" s="75" t="s">
        <v>15</v>
      </c>
      <c r="C73" s="128" t="s">
        <v>184</v>
      </c>
      <c r="D73" s="84" t="s">
        <v>185</v>
      </c>
      <c r="E73" s="84" t="s">
        <v>186</v>
      </c>
      <c r="F73" s="130" t="s">
        <v>187</v>
      </c>
      <c r="G73" s="123" t="s">
        <v>1</v>
      </c>
      <c r="H73" s="126">
        <v>15</v>
      </c>
      <c r="I73" s="77">
        <v>0.41527777777777802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3">
        <v>74.13</v>
      </c>
      <c r="U73" s="54">
        <v>0</v>
      </c>
    </row>
    <row r="74" spans="1:21" ht="12.95" customHeight="1" x14ac:dyDescent="0.25">
      <c r="B74" s="75"/>
      <c r="G74" s="87" t="s">
        <v>60</v>
      </c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90">
        <v>49.35</v>
      </c>
      <c r="U74" s="91">
        <v>0</v>
      </c>
    </row>
    <row r="75" spans="1:21" ht="12.95" customHeight="1" x14ac:dyDescent="0.25">
      <c r="B75" s="75"/>
      <c r="C75" s="128" t="s">
        <v>184</v>
      </c>
      <c r="D75" s="84" t="s">
        <v>185</v>
      </c>
      <c r="E75" s="130" t="s">
        <v>188</v>
      </c>
      <c r="F75" s="130" t="s">
        <v>189</v>
      </c>
      <c r="G75" s="123" t="s">
        <v>3</v>
      </c>
      <c r="H75" s="126">
        <v>65</v>
      </c>
      <c r="I75" s="77">
        <v>0.483101851851853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3">
        <v>78.13</v>
      </c>
      <c r="U75" s="54">
        <v>0</v>
      </c>
    </row>
    <row r="76" spans="1:21" ht="12.95" customHeight="1" x14ac:dyDescent="0.25">
      <c r="B76" s="75"/>
      <c r="G76" s="87" t="s">
        <v>60</v>
      </c>
      <c r="J76" s="89">
        <v>4</v>
      </c>
      <c r="K76" s="89"/>
      <c r="L76" s="89"/>
      <c r="M76" s="89"/>
      <c r="N76" s="89"/>
      <c r="O76" s="89"/>
      <c r="P76" s="89"/>
      <c r="Q76" s="89"/>
      <c r="R76" s="89"/>
      <c r="S76" s="89"/>
      <c r="T76" s="90">
        <v>47.48</v>
      </c>
      <c r="U76" s="91">
        <v>4</v>
      </c>
    </row>
    <row r="77" spans="1:21" ht="12.95" customHeight="1" x14ac:dyDescent="0.25">
      <c r="B77" s="75"/>
      <c r="C77" s="128" t="s">
        <v>184</v>
      </c>
      <c r="D77" s="84" t="s">
        <v>185</v>
      </c>
      <c r="E77" s="84" t="s">
        <v>190</v>
      </c>
      <c r="F77" s="130" t="s">
        <v>191</v>
      </c>
      <c r="G77" s="123" t="s">
        <v>3</v>
      </c>
      <c r="H77" s="126">
        <v>115</v>
      </c>
      <c r="I77" s="59">
        <v>0.54907407407407405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3">
        <v>65.680000000000007</v>
      </c>
      <c r="U77" s="54">
        <v>0</v>
      </c>
    </row>
    <row r="78" spans="1:21" ht="12.95" customHeight="1" x14ac:dyDescent="0.25">
      <c r="B78" s="110"/>
      <c r="C78" s="111"/>
      <c r="D78" s="111"/>
      <c r="E78" s="112"/>
      <c r="F78" s="112"/>
      <c r="G78" s="87" t="s">
        <v>60</v>
      </c>
      <c r="H78" s="112"/>
      <c r="I78" s="113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90">
        <v>45.21</v>
      </c>
      <c r="U78" s="91">
        <v>0</v>
      </c>
    </row>
    <row r="79" spans="1:21" ht="12.95" customHeight="1" x14ac:dyDescent="0.25">
      <c r="B79" s="92"/>
      <c r="C79" s="93"/>
      <c r="D79" s="94"/>
      <c r="E79" s="95" t="s">
        <v>49</v>
      </c>
      <c r="F79" s="95"/>
      <c r="G79" s="95"/>
      <c r="H79" s="95"/>
      <c r="I79" s="96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8">
        <f>SUM(T75,T77)</f>
        <v>143.81</v>
      </c>
      <c r="U79" s="99">
        <f>SUM(U73,U75,U77)</f>
        <v>0</v>
      </c>
    </row>
    <row r="80" spans="1:21" ht="12.95" customHeight="1" x14ac:dyDescent="0.25">
      <c r="B80" s="101"/>
      <c r="C80" s="102"/>
      <c r="D80" s="103"/>
      <c r="E80" s="104" t="s">
        <v>50</v>
      </c>
      <c r="F80" s="104"/>
      <c r="G80" s="104"/>
      <c r="H80" s="104"/>
      <c r="I80" s="105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7">
        <f>SUM(T76,T78)</f>
        <v>92.69</v>
      </c>
      <c r="U80" s="108">
        <f>SUM(U74,U76,U78)</f>
        <v>4</v>
      </c>
    </row>
    <row r="81" spans="1:21" x14ac:dyDescent="0.25">
      <c r="B81" s="114"/>
      <c r="C81" s="115"/>
      <c r="D81" s="115"/>
      <c r="E81" s="84"/>
      <c r="F81" s="84"/>
      <c r="G81" s="84"/>
      <c r="H81" s="116"/>
      <c r="I81" s="117"/>
      <c r="J81" s="85">
        <v>1</v>
      </c>
      <c r="K81" s="85">
        <v>2</v>
      </c>
      <c r="L81" s="85">
        <v>3</v>
      </c>
      <c r="M81" s="85">
        <v>4</v>
      </c>
      <c r="N81" s="85">
        <v>5</v>
      </c>
      <c r="O81" s="85">
        <v>6</v>
      </c>
      <c r="P81" s="85">
        <v>7</v>
      </c>
      <c r="Q81" s="85">
        <v>8</v>
      </c>
      <c r="R81" s="85">
        <v>9</v>
      </c>
      <c r="S81" s="85">
        <v>10</v>
      </c>
      <c r="T81" s="86" t="s">
        <v>47</v>
      </c>
      <c r="U81" s="86" t="s">
        <v>45</v>
      </c>
    </row>
    <row r="82" spans="1:21" x14ac:dyDescent="0.2">
      <c r="A82" s="1">
        <v>9</v>
      </c>
      <c r="B82" s="75" t="s">
        <v>24</v>
      </c>
      <c r="C82" s="84" t="s">
        <v>257</v>
      </c>
      <c r="D82" s="84" t="s">
        <v>258</v>
      </c>
      <c r="E82" s="84" t="s">
        <v>259</v>
      </c>
      <c r="F82" s="137" t="s">
        <v>260</v>
      </c>
      <c r="G82" s="76" t="s">
        <v>1</v>
      </c>
      <c r="H82" s="126">
        <v>25</v>
      </c>
      <c r="I82" s="77">
        <v>0.42916666666666697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3">
        <v>79.510000000000005</v>
      </c>
      <c r="U82" s="54">
        <v>0</v>
      </c>
    </row>
    <row r="83" spans="1:21" x14ac:dyDescent="0.25">
      <c r="B83" s="75"/>
      <c r="G83" s="87" t="s">
        <v>60</v>
      </c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>
        <v>49.13</v>
      </c>
      <c r="U83" s="91">
        <v>0</v>
      </c>
    </row>
    <row r="84" spans="1:21" x14ac:dyDescent="0.2">
      <c r="B84" s="75"/>
      <c r="C84" s="84" t="s">
        <v>257</v>
      </c>
      <c r="D84" s="84" t="s">
        <v>258</v>
      </c>
      <c r="E84" s="84" t="s">
        <v>261</v>
      </c>
      <c r="F84" s="137" t="s">
        <v>262</v>
      </c>
      <c r="G84" s="76" t="s">
        <v>2</v>
      </c>
      <c r="H84" s="126">
        <v>75</v>
      </c>
      <c r="I84" s="77">
        <v>0.49583333333333501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3">
        <v>73</v>
      </c>
      <c r="U84" s="54">
        <v>0</v>
      </c>
    </row>
    <row r="85" spans="1:21" x14ac:dyDescent="0.25">
      <c r="B85" s="75"/>
      <c r="G85" s="87" t="s">
        <v>60</v>
      </c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90">
        <v>56.95</v>
      </c>
      <c r="U85" s="91">
        <v>0</v>
      </c>
    </row>
    <row r="86" spans="1:21" x14ac:dyDescent="0.2">
      <c r="B86" s="75"/>
      <c r="C86" s="84" t="s">
        <v>257</v>
      </c>
      <c r="D86" s="84" t="s">
        <v>258</v>
      </c>
      <c r="E86" s="84" t="s">
        <v>263</v>
      </c>
      <c r="F86" s="137" t="s">
        <v>264</v>
      </c>
      <c r="G86" s="123" t="s">
        <v>2</v>
      </c>
      <c r="H86" s="126">
        <v>125</v>
      </c>
      <c r="I86" s="59">
        <v>0.561805555555556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>
        <v>77.44</v>
      </c>
      <c r="U86" s="54">
        <v>0</v>
      </c>
    </row>
    <row r="87" spans="1:21" x14ac:dyDescent="0.2">
      <c r="B87" s="75"/>
      <c r="C87" s="78"/>
      <c r="D87" s="78"/>
      <c r="E87" s="63"/>
      <c r="F87" s="63"/>
      <c r="G87" s="87" t="s">
        <v>60</v>
      </c>
      <c r="H87" s="78"/>
      <c r="I87" s="79"/>
      <c r="J87" s="89"/>
      <c r="K87" s="89"/>
      <c r="L87" s="89"/>
      <c r="M87" s="89"/>
      <c r="N87" s="89"/>
      <c r="O87" s="89">
        <v>4</v>
      </c>
      <c r="P87" s="89"/>
      <c r="Q87" s="89"/>
      <c r="R87" s="89"/>
      <c r="S87" s="89"/>
      <c r="T87" s="90">
        <v>35.979999999999997</v>
      </c>
      <c r="U87" s="91">
        <v>4</v>
      </c>
    </row>
    <row r="88" spans="1:21" s="100" customFormat="1" x14ac:dyDescent="0.25">
      <c r="B88" s="92"/>
      <c r="C88" s="93"/>
      <c r="D88" s="94"/>
      <c r="E88" s="95" t="s">
        <v>49</v>
      </c>
      <c r="F88" s="95"/>
      <c r="G88" s="95"/>
      <c r="H88" s="95"/>
      <c r="I88" s="96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8">
        <f>SUM(T84,T86)</f>
        <v>150.44</v>
      </c>
      <c r="U88" s="99">
        <f>SUM(U82,U84,U86)</f>
        <v>0</v>
      </c>
    </row>
    <row r="89" spans="1:21" s="100" customFormat="1" x14ac:dyDescent="0.25">
      <c r="B89" s="101"/>
      <c r="C89" s="102"/>
      <c r="D89" s="103"/>
      <c r="E89" s="104" t="s">
        <v>50</v>
      </c>
      <c r="F89" s="104"/>
      <c r="G89" s="104"/>
      <c r="H89" s="104"/>
      <c r="I89" s="105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7">
        <f>SUM(T85,T87)</f>
        <v>92.93</v>
      </c>
      <c r="U89" s="108">
        <f>SUM(U83,U85,U87)</f>
        <v>4</v>
      </c>
    </row>
    <row r="90" spans="1:21" ht="12.95" customHeight="1" x14ac:dyDescent="0.25">
      <c r="B90" s="114"/>
      <c r="C90" s="115"/>
      <c r="D90" s="115"/>
      <c r="E90" s="84"/>
      <c r="F90" s="84"/>
      <c r="G90" s="84"/>
      <c r="H90" s="116"/>
      <c r="I90" s="117"/>
      <c r="J90" s="85">
        <v>1</v>
      </c>
      <c r="K90" s="85">
        <v>2</v>
      </c>
      <c r="L90" s="85">
        <v>3</v>
      </c>
      <c r="M90" s="85">
        <v>4</v>
      </c>
      <c r="N90" s="85">
        <v>5</v>
      </c>
      <c r="O90" s="85">
        <v>6</v>
      </c>
      <c r="P90" s="85">
        <v>7</v>
      </c>
      <c r="Q90" s="85">
        <v>8</v>
      </c>
      <c r="R90" s="85">
        <v>9</v>
      </c>
      <c r="S90" s="85">
        <v>10</v>
      </c>
      <c r="T90" s="86" t="s">
        <v>47</v>
      </c>
      <c r="U90" s="86" t="s">
        <v>45</v>
      </c>
    </row>
    <row r="91" spans="1:21" ht="12.95" customHeight="1" x14ac:dyDescent="0.2">
      <c r="A91" s="1">
        <v>10</v>
      </c>
      <c r="B91" s="75" t="s">
        <v>11</v>
      </c>
      <c r="C91" s="84" t="s">
        <v>140</v>
      </c>
      <c r="D91" s="84" t="s">
        <v>141</v>
      </c>
      <c r="E91" s="130" t="s">
        <v>142</v>
      </c>
      <c r="F91" s="130" t="s">
        <v>143</v>
      </c>
      <c r="G91" s="123" t="s">
        <v>1</v>
      </c>
      <c r="H91" s="78">
        <v>9</v>
      </c>
      <c r="I91" s="77">
        <v>0.406944444444444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3">
        <v>64.349999999999994</v>
      </c>
      <c r="U91" s="54">
        <v>0</v>
      </c>
    </row>
    <row r="92" spans="1:21" ht="12.95" customHeight="1" x14ac:dyDescent="0.25">
      <c r="B92" s="75"/>
      <c r="C92" s="84"/>
      <c r="D92" s="84"/>
      <c r="E92" s="84"/>
      <c r="F92" s="84"/>
      <c r="G92" s="87" t="s">
        <v>60</v>
      </c>
      <c r="H92" s="129"/>
      <c r="I92" s="12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90">
        <v>34.450000000000003</v>
      </c>
      <c r="U92" s="91">
        <v>0</v>
      </c>
    </row>
    <row r="93" spans="1:21" ht="12.95" customHeight="1" x14ac:dyDescent="0.2">
      <c r="B93" s="75"/>
      <c r="C93" s="84" t="s">
        <v>140</v>
      </c>
      <c r="D93" s="84" t="s">
        <v>141</v>
      </c>
      <c r="E93" s="84" t="s">
        <v>144</v>
      </c>
      <c r="F93" s="130" t="s">
        <v>145</v>
      </c>
      <c r="G93" s="123" t="s">
        <v>3</v>
      </c>
      <c r="H93" s="78">
        <v>59</v>
      </c>
      <c r="I93" s="77">
        <v>0.47546296296296298</v>
      </c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>
        <v>63.49</v>
      </c>
      <c r="U93" s="54">
        <v>0</v>
      </c>
    </row>
    <row r="94" spans="1:21" ht="12.95" customHeight="1" x14ac:dyDescent="0.25">
      <c r="B94" s="75"/>
      <c r="C94" s="84"/>
      <c r="D94" s="84"/>
      <c r="E94" s="84"/>
      <c r="F94" s="84"/>
      <c r="G94" s="87" t="s">
        <v>60</v>
      </c>
      <c r="H94" s="129"/>
      <c r="I94" s="129"/>
      <c r="J94" s="89"/>
      <c r="K94" s="89"/>
      <c r="L94" s="89"/>
      <c r="M94" s="89"/>
      <c r="N94" s="89"/>
      <c r="O94" s="89" t="s">
        <v>385</v>
      </c>
      <c r="P94" s="89"/>
      <c r="Q94" s="89"/>
      <c r="R94" s="89"/>
      <c r="S94" s="89"/>
      <c r="T94" s="90">
        <v>52.11</v>
      </c>
      <c r="U94" s="91">
        <v>4</v>
      </c>
    </row>
    <row r="95" spans="1:21" ht="12.95" customHeight="1" x14ac:dyDescent="0.2">
      <c r="B95" s="75"/>
      <c r="C95" s="84" t="s">
        <v>140</v>
      </c>
      <c r="D95" s="84" t="s">
        <v>141</v>
      </c>
      <c r="E95" s="84" t="s">
        <v>146</v>
      </c>
      <c r="F95" s="130" t="s">
        <v>147</v>
      </c>
      <c r="G95" s="123" t="s">
        <v>3</v>
      </c>
      <c r="H95" s="78">
        <v>109</v>
      </c>
      <c r="I95" s="59">
        <v>0.54143518518518496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3">
        <v>69.599999999999994</v>
      </c>
      <c r="U95" s="54">
        <v>0</v>
      </c>
    </row>
    <row r="96" spans="1:21" ht="12.95" customHeight="1" x14ac:dyDescent="0.2">
      <c r="B96" s="75"/>
      <c r="C96" s="57"/>
      <c r="D96" s="57"/>
      <c r="E96" s="57"/>
      <c r="F96" s="57"/>
      <c r="G96" s="87" t="s">
        <v>60</v>
      </c>
      <c r="H96" s="78"/>
      <c r="I96" s="7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90">
        <v>51.9</v>
      </c>
      <c r="U96" s="91">
        <v>0</v>
      </c>
    </row>
    <row r="97" spans="1:21" ht="12.95" customHeight="1" x14ac:dyDescent="0.25">
      <c r="B97" s="92"/>
      <c r="C97" s="93"/>
      <c r="D97" s="94"/>
      <c r="E97" s="95" t="s">
        <v>49</v>
      </c>
      <c r="F97" s="95"/>
      <c r="G97" s="95"/>
      <c r="H97" s="95"/>
      <c r="I97" s="96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8">
        <f>SUM(T93,T95)</f>
        <v>133.09</v>
      </c>
      <c r="U97" s="99">
        <f>SUM(U91,U93,U95)</f>
        <v>0</v>
      </c>
    </row>
    <row r="98" spans="1:21" ht="12.95" customHeight="1" x14ac:dyDescent="0.25">
      <c r="B98" s="101"/>
      <c r="C98" s="102"/>
      <c r="D98" s="103"/>
      <c r="E98" s="104" t="s">
        <v>50</v>
      </c>
      <c r="F98" s="104"/>
      <c r="G98" s="104"/>
      <c r="H98" s="104"/>
      <c r="I98" s="105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7">
        <f>SUM(T94,T96)</f>
        <v>104.00999999999999</v>
      </c>
      <c r="U98" s="108">
        <f>SUM(U92,U94,U96)</f>
        <v>4</v>
      </c>
    </row>
    <row r="99" spans="1:21" x14ac:dyDescent="0.25">
      <c r="B99" s="114"/>
      <c r="C99" s="115"/>
      <c r="D99" s="115"/>
      <c r="E99" s="84"/>
      <c r="F99" s="84"/>
      <c r="G99" s="84"/>
      <c r="H99" s="116"/>
      <c r="I99" s="117"/>
      <c r="J99" s="85">
        <v>1</v>
      </c>
      <c r="K99" s="85">
        <v>2</v>
      </c>
      <c r="L99" s="85">
        <v>3</v>
      </c>
      <c r="M99" s="85">
        <v>4</v>
      </c>
      <c r="N99" s="85">
        <v>5</v>
      </c>
      <c r="O99" s="85">
        <v>6</v>
      </c>
      <c r="P99" s="85">
        <v>7</v>
      </c>
      <c r="Q99" s="85">
        <v>8</v>
      </c>
      <c r="R99" s="85">
        <v>9</v>
      </c>
      <c r="S99" s="85">
        <v>10</v>
      </c>
      <c r="T99" s="86" t="s">
        <v>47</v>
      </c>
      <c r="U99" s="86" t="s">
        <v>45</v>
      </c>
    </row>
    <row r="100" spans="1:21" x14ac:dyDescent="0.2">
      <c r="A100" s="1">
        <v>11</v>
      </c>
      <c r="B100" s="75" t="s">
        <v>25</v>
      </c>
      <c r="C100" s="84" t="s">
        <v>55</v>
      </c>
      <c r="D100" s="84" t="s">
        <v>265</v>
      </c>
      <c r="E100" s="84" t="s">
        <v>266</v>
      </c>
      <c r="F100" s="130" t="s">
        <v>267</v>
      </c>
      <c r="G100" s="133" t="s">
        <v>0</v>
      </c>
      <c r="H100" s="126">
        <v>26</v>
      </c>
      <c r="I100" s="77">
        <v>0.43055555555555503</v>
      </c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3">
        <v>76.92</v>
      </c>
      <c r="U100" s="54">
        <v>0</v>
      </c>
    </row>
    <row r="101" spans="1:21" x14ac:dyDescent="0.25">
      <c r="B101" s="75"/>
      <c r="G101" s="87" t="s">
        <v>60</v>
      </c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90">
        <v>47.71</v>
      </c>
      <c r="U101" s="91">
        <v>0</v>
      </c>
    </row>
    <row r="102" spans="1:21" x14ac:dyDescent="0.2">
      <c r="B102" s="75"/>
      <c r="C102" s="84" t="s">
        <v>55</v>
      </c>
      <c r="D102" s="84" t="s">
        <v>265</v>
      </c>
      <c r="E102" s="84" t="s">
        <v>268</v>
      </c>
      <c r="F102" s="130" t="s">
        <v>269</v>
      </c>
      <c r="G102" s="133" t="s">
        <v>3</v>
      </c>
      <c r="H102" s="126">
        <v>76</v>
      </c>
      <c r="I102" s="77">
        <v>0.49710648148148301</v>
      </c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3">
        <v>73.02</v>
      </c>
      <c r="U102" s="54">
        <v>0</v>
      </c>
    </row>
    <row r="103" spans="1:21" x14ac:dyDescent="0.25">
      <c r="B103" s="75"/>
      <c r="G103" s="87" t="s">
        <v>60</v>
      </c>
      <c r="J103" s="89">
        <v>4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90">
        <v>53.15</v>
      </c>
      <c r="U103" s="91">
        <v>4</v>
      </c>
    </row>
    <row r="104" spans="1:21" x14ac:dyDescent="0.25">
      <c r="B104" s="75"/>
      <c r="C104" s="84" t="s">
        <v>55</v>
      </c>
      <c r="D104" s="84" t="s">
        <v>265</v>
      </c>
      <c r="E104" s="84" t="s">
        <v>270</v>
      </c>
      <c r="F104" s="128" t="s">
        <v>271</v>
      </c>
      <c r="G104" s="133" t="s">
        <v>3</v>
      </c>
      <c r="H104" s="126">
        <v>126</v>
      </c>
      <c r="I104" s="79">
        <v>0.56307870370370405</v>
      </c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3">
        <v>79.260000000000005</v>
      </c>
      <c r="U104" s="54">
        <v>0</v>
      </c>
    </row>
    <row r="105" spans="1:21" ht="9.75" customHeight="1" x14ac:dyDescent="0.2">
      <c r="B105" s="75"/>
      <c r="C105" s="63"/>
      <c r="D105" s="69"/>
      <c r="E105" s="63"/>
      <c r="F105" s="63"/>
      <c r="G105" s="87" t="s">
        <v>60</v>
      </c>
      <c r="H105" s="78"/>
      <c r="I105" s="5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90">
        <v>53.05</v>
      </c>
      <c r="U105" s="91">
        <v>0</v>
      </c>
    </row>
    <row r="106" spans="1:21" s="100" customFormat="1" x14ac:dyDescent="0.25">
      <c r="B106" s="92"/>
      <c r="C106" s="93"/>
      <c r="D106" s="94"/>
      <c r="E106" s="95" t="s">
        <v>49</v>
      </c>
      <c r="F106" s="95"/>
      <c r="G106" s="95"/>
      <c r="H106" s="95"/>
      <c r="I106" s="96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8">
        <f>SUM(T102,T104)</f>
        <v>152.28</v>
      </c>
      <c r="U106" s="99">
        <f>SUM(U100,U102,U104)</f>
        <v>0</v>
      </c>
    </row>
    <row r="107" spans="1:21" s="100" customFormat="1" x14ac:dyDescent="0.25">
      <c r="B107" s="101"/>
      <c r="C107" s="102"/>
      <c r="D107" s="103"/>
      <c r="E107" s="104" t="s">
        <v>50</v>
      </c>
      <c r="F107" s="104"/>
      <c r="G107" s="104"/>
      <c r="H107" s="104"/>
      <c r="I107" s="105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7">
        <f>SUM(T103,T105)</f>
        <v>106.19999999999999</v>
      </c>
      <c r="U107" s="108">
        <f>SUM(U101,U103,U105)</f>
        <v>4</v>
      </c>
    </row>
    <row r="108" spans="1:21" ht="12.95" customHeight="1" x14ac:dyDescent="0.25">
      <c r="B108" s="114"/>
      <c r="C108" s="115"/>
      <c r="D108" s="115"/>
      <c r="E108" s="84"/>
      <c r="F108" s="84"/>
      <c r="G108" s="84"/>
      <c r="H108" s="116"/>
      <c r="I108" s="117"/>
      <c r="J108" s="85">
        <v>1</v>
      </c>
      <c r="K108" s="85">
        <v>2</v>
      </c>
      <c r="L108" s="85">
        <v>3</v>
      </c>
      <c r="M108" s="85">
        <v>4</v>
      </c>
      <c r="N108" s="85">
        <v>5</v>
      </c>
      <c r="O108" s="85">
        <v>6</v>
      </c>
      <c r="P108" s="85">
        <v>7</v>
      </c>
      <c r="Q108" s="85">
        <v>8</v>
      </c>
      <c r="R108" s="85">
        <v>9</v>
      </c>
      <c r="S108" s="85">
        <v>10</v>
      </c>
      <c r="T108" s="86" t="s">
        <v>47</v>
      </c>
      <c r="U108" s="86" t="s">
        <v>45</v>
      </c>
    </row>
    <row r="109" spans="1:21" ht="12.95" customHeight="1" x14ac:dyDescent="0.2">
      <c r="A109" s="1">
        <v>12</v>
      </c>
      <c r="B109" s="75" t="s">
        <v>27</v>
      </c>
      <c r="C109" s="84" t="s">
        <v>278</v>
      </c>
      <c r="D109" s="84" t="s">
        <v>279</v>
      </c>
      <c r="E109" s="84" t="s">
        <v>280</v>
      </c>
      <c r="F109" s="130" t="s">
        <v>77</v>
      </c>
      <c r="G109" s="123" t="s">
        <v>0</v>
      </c>
      <c r="H109" s="78">
        <v>28</v>
      </c>
      <c r="I109" s="77">
        <v>0.43333333333333302</v>
      </c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3">
        <v>77.11</v>
      </c>
      <c r="U109" s="54">
        <v>0</v>
      </c>
    </row>
    <row r="110" spans="1:21" ht="12.95" customHeight="1" x14ac:dyDescent="0.25">
      <c r="B110" s="75"/>
      <c r="G110" s="87" t="s">
        <v>60</v>
      </c>
      <c r="H110" s="129"/>
      <c r="I110" s="12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90">
        <v>73</v>
      </c>
      <c r="U110" s="91">
        <v>5</v>
      </c>
    </row>
    <row r="111" spans="1:21" ht="12.95" customHeight="1" x14ac:dyDescent="0.2">
      <c r="B111" s="75"/>
      <c r="C111" s="84" t="s">
        <v>278</v>
      </c>
      <c r="D111" s="84" t="s">
        <v>279</v>
      </c>
      <c r="E111" s="84" t="s">
        <v>281</v>
      </c>
      <c r="F111" s="130" t="s">
        <v>282</v>
      </c>
      <c r="G111" s="123" t="s">
        <v>3</v>
      </c>
      <c r="H111" s="78">
        <v>78</v>
      </c>
      <c r="I111" s="77">
        <v>0.49965277777778</v>
      </c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3">
        <v>69.19</v>
      </c>
      <c r="U111" s="54">
        <v>0</v>
      </c>
    </row>
    <row r="112" spans="1:21" ht="12.95" customHeight="1" x14ac:dyDescent="0.25">
      <c r="B112" s="75"/>
      <c r="G112" s="87" t="s">
        <v>60</v>
      </c>
      <c r="H112" s="129"/>
      <c r="I112" s="12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90">
        <v>40.770000000000003</v>
      </c>
      <c r="U112" s="91">
        <v>0</v>
      </c>
    </row>
    <row r="113" spans="1:21" ht="12.95" customHeight="1" x14ac:dyDescent="0.25">
      <c r="B113" s="75"/>
      <c r="C113" s="84" t="s">
        <v>278</v>
      </c>
      <c r="D113" s="84" t="s">
        <v>279</v>
      </c>
      <c r="E113" s="84" t="s">
        <v>283</v>
      </c>
      <c r="F113" s="130" t="s">
        <v>81</v>
      </c>
      <c r="G113" s="123" t="s">
        <v>3</v>
      </c>
      <c r="H113" s="78">
        <v>128</v>
      </c>
      <c r="I113" s="79">
        <v>0.56562500000000004</v>
      </c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3">
        <v>67.56</v>
      </c>
      <c r="U113" s="54">
        <v>0</v>
      </c>
    </row>
    <row r="114" spans="1:21" ht="12.95" customHeight="1" x14ac:dyDescent="0.2">
      <c r="B114" s="75"/>
      <c r="C114" s="57"/>
      <c r="D114" s="57"/>
      <c r="E114" s="78"/>
      <c r="F114" s="78"/>
      <c r="G114" s="87" t="s">
        <v>60</v>
      </c>
      <c r="H114" s="78"/>
      <c r="I114" s="5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90">
        <v>36.51</v>
      </c>
      <c r="U114" s="91">
        <v>0</v>
      </c>
    </row>
    <row r="115" spans="1:21" s="100" customFormat="1" ht="12.95" customHeight="1" x14ac:dyDescent="0.25">
      <c r="B115" s="92"/>
      <c r="C115" s="93"/>
      <c r="D115" s="94"/>
      <c r="E115" s="95" t="s">
        <v>49</v>
      </c>
      <c r="F115" s="95"/>
      <c r="G115" s="95"/>
      <c r="H115" s="95"/>
      <c r="I115" s="96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8">
        <f>SUM(T111,T113)</f>
        <v>136.75</v>
      </c>
      <c r="U115" s="99">
        <f>SUM(U109,U111,U113)</f>
        <v>0</v>
      </c>
    </row>
    <row r="116" spans="1:21" s="100" customFormat="1" ht="12.95" customHeight="1" x14ac:dyDescent="0.25">
      <c r="B116" s="101"/>
      <c r="C116" s="102"/>
      <c r="D116" s="103"/>
      <c r="E116" s="104" t="s">
        <v>50</v>
      </c>
      <c r="F116" s="104"/>
      <c r="G116" s="104"/>
      <c r="H116" s="104"/>
      <c r="I116" s="105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7">
        <f>SUM(T112,T114)</f>
        <v>77.28</v>
      </c>
      <c r="U116" s="108">
        <f>SUM(U110,U112,U114)</f>
        <v>5</v>
      </c>
    </row>
    <row r="117" spans="1:21" ht="12.95" customHeight="1" x14ac:dyDescent="0.25">
      <c r="B117" s="1"/>
      <c r="E117" s="84"/>
      <c r="F117" s="84"/>
      <c r="G117" s="84"/>
      <c r="H117" s="84"/>
      <c r="I117" s="84"/>
      <c r="J117" s="85">
        <v>1</v>
      </c>
      <c r="K117" s="85">
        <v>2</v>
      </c>
      <c r="L117" s="85">
        <v>3</v>
      </c>
      <c r="M117" s="85">
        <v>4</v>
      </c>
      <c r="N117" s="85">
        <v>5</v>
      </c>
      <c r="O117" s="85">
        <v>6</v>
      </c>
      <c r="P117" s="85">
        <v>7</v>
      </c>
      <c r="Q117" s="85">
        <v>8</v>
      </c>
      <c r="R117" s="85">
        <v>9</v>
      </c>
      <c r="S117" s="85">
        <v>10</v>
      </c>
      <c r="T117" s="86" t="s">
        <v>47</v>
      </c>
      <c r="U117" s="86" t="s">
        <v>45</v>
      </c>
    </row>
    <row r="118" spans="1:21" ht="12.95" customHeight="1" x14ac:dyDescent="0.25">
      <c r="A118" s="1">
        <v>13</v>
      </c>
      <c r="B118" s="75" t="s">
        <v>29</v>
      </c>
      <c r="C118" s="84" t="s">
        <v>52</v>
      </c>
      <c r="D118" s="84" t="s">
        <v>292</v>
      </c>
      <c r="E118" s="84" t="s">
        <v>293</v>
      </c>
      <c r="F118" s="132" t="s">
        <v>294</v>
      </c>
      <c r="G118" s="123" t="s">
        <v>1</v>
      </c>
      <c r="H118" s="126">
        <v>30</v>
      </c>
      <c r="I118" s="77">
        <v>0.43611111111111101</v>
      </c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3">
        <v>79</v>
      </c>
      <c r="U118" s="54">
        <v>0</v>
      </c>
    </row>
    <row r="119" spans="1:21" ht="12.95" customHeight="1" x14ac:dyDescent="0.25">
      <c r="B119" s="75"/>
      <c r="G119" s="87" t="s">
        <v>60</v>
      </c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90">
        <v>48.4</v>
      </c>
      <c r="U119" s="91">
        <v>0</v>
      </c>
    </row>
    <row r="120" spans="1:21" ht="12.95" customHeight="1" x14ac:dyDescent="0.25">
      <c r="B120" s="75"/>
      <c r="C120" s="84" t="s">
        <v>52</v>
      </c>
      <c r="D120" s="84" t="s">
        <v>292</v>
      </c>
      <c r="E120" s="84" t="s">
        <v>295</v>
      </c>
      <c r="F120" s="132" t="s">
        <v>296</v>
      </c>
      <c r="G120" s="123" t="s">
        <v>3</v>
      </c>
      <c r="H120" s="126">
        <v>80</v>
      </c>
      <c r="I120" s="77">
        <v>0.50219907407407605</v>
      </c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>
        <v>63.29</v>
      </c>
      <c r="U120" s="54">
        <v>0</v>
      </c>
    </row>
    <row r="121" spans="1:21" ht="12.95" customHeight="1" x14ac:dyDescent="0.25">
      <c r="B121" s="75"/>
      <c r="G121" s="87" t="s">
        <v>60</v>
      </c>
      <c r="J121" s="89"/>
      <c r="K121" s="89"/>
      <c r="L121" s="89">
        <v>4</v>
      </c>
      <c r="M121" s="89"/>
      <c r="N121" s="89"/>
      <c r="O121" s="89"/>
      <c r="P121" s="89"/>
      <c r="Q121" s="89"/>
      <c r="R121" s="89"/>
      <c r="S121" s="89" t="s">
        <v>385</v>
      </c>
      <c r="T121" s="90">
        <v>37.9</v>
      </c>
      <c r="U121" s="91">
        <v>8</v>
      </c>
    </row>
    <row r="122" spans="1:21" ht="12.95" customHeight="1" x14ac:dyDescent="0.25">
      <c r="B122" s="75"/>
      <c r="C122" s="84" t="s">
        <v>52</v>
      </c>
      <c r="D122" s="84" t="s">
        <v>292</v>
      </c>
      <c r="E122" s="84" t="s">
        <v>297</v>
      </c>
      <c r="F122" s="132" t="s">
        <v>298</v>
      </c>
      <c r="G122" s="123" t="s">
        <v>3</v>
      </c>
      <c r="H122" s="126">
        <v>130</v>
      </c>
      <c r="I122" s="79">
        <v>0.56817129629629703</v>
      </c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3">
        <v>64.12</v>
      </c>
      <c r="U122" s="54">
        <v>0</v>
      </c>
    </row>
    <row r="123" spans="1:21" ht="12.95" customHeight="1" x14ac:dyDescent="0.2">
      <c r="B123" s="75"/>
      <c r="C123" s="78"/>
      <c r="D123" s="57"/>
      <c r="E123" s="78"/>
      <c r="F123" s="78"/>
      <c r="G123" s="87" t="s">
        <v>60</v>
      </c>
      <c r="H123" s="78"/>
      <c r="I123" s="5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90">
        <v>39.380000000000003</v>
      </c>
      <c r="U123" s="91">
        <v>0</v>
      </c>
    </row>
    <row r="124" spans="1:21" s="100" customFormat="1" ht="12.95" customHeight="1" x14ac:dyDescent="0.25">
      <c r="B124" s="92"/>
      <c r="C124" s="93"/>
      <c r="D124" s="94"/>
      <c r="E124" s="95" t="s">
        <v>49</v>
      </c>
      <c r="F124" s="95"/>
      <c r="G124" s="95"/>
      <c r="H124" s="95"/>
      <c r="I124" s="96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8">
        <f>SUM(T120,T122)</f>
        <v>127.41</v>
      </c>
      <c r="U124" s="99">
        <f>SUM(U118,U120,U122)</f>
        <v>0</v>
      </c>
    </row>
    <row r="125" spans="1:21" s="100" customFormat="1" ht="12.95" customHeight="1" x14ac:dyDescent="0.25">
      <c r="B125" s="101"/>
      <c r="C125" s="102"/>
      <c r="D125" s="103"/>
      <c r="E125" s="104" t="s">
        <v>50</v>
      </c>
      <c r="F125" s="104"/>
      <c r="G125" s="104"/>
      <c r="H125" s="104"/>
      <c r="I125" s="105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7">
        <f>SUM(T121,T123)</f>
        <v>77.28</v>
      </c>
      <c r="U125" s="108">
        <f>SUM(U119,U121,U123)</f>
        <v>8</v>
      </c>
    </row>
    <row r="126" spans="1:21" ht="12.95" customHeight="1" x14ac:dyDescent="0.25">
      <c r="B126" s="114"/>
      <c r="C126" s="115"/>
      <c r="D126" s="115"/>
      <c r="E126" s="84"/>
      <c r="F126" s="84"/>
      <c r="G126" s="84"/>
      <c r="H126" s="116"/>
      <c r="I126" s="117"/>
      <c r="J126" s="85">
        <v>1</v>
      </c>
      <c r="K126" s="85">
        <v>2</v>
      </c>
      <c r="L126" s="85">
        <v>3</v>
      </c>
      <c r="M126" s="85">
        <v>4</v>
      </c>
      <c r="N126" s="85">
        <v>5</v>
      </c>
      <c r="O126" s="85">
        <v>6</v>
      </c>
      <c r="P126" s="85">
        <v>7</v>
      </c>
      <c r="Q126" s="85">
        <v>8</v>
      </c>
      <c r="R126" s="85">
        <v>9</v>
      </c>
      <c r="S126" s="85">
        <v>10</v>
      </c>
      <c r="T126" s="86" t="s">
        <v>47</v>
      </c>
      <c r="U126" s="86" t="s">
        <v>45</v>
      </c>
    </row>
    <row r="127" spans="1:21" ht="12.95" customHeight="1" x14ac:dyDescent="0.25">
      <c r="A127" s="1">
        <v>14</v>
      </c>
      <c r="B127" s="75" t="s">
        <v>19</v>
      </c>
      <c r="C127" s="84" t="s">
        <v>68</v>
      </c>
      <c r="D127" s="84" t="s">
        <v>216</v>
      </c>
      <c r="E127" s="84" t="s">
        <v>217</v>
      </c>
      <c r="F127" s="128" t="s">
        <v>183</v>
      </c>
      <c r="G127" s="76" t="s">
        <v>0</v>
      </c>
      <c r="H127" s="126">
        <v>19</v>
      </c>
      <c r="I127" s="77">
        <v>0.420833333333333</v>
      </c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3">
        <v>93.43</v>
      </c>
      <c r="U127" s="54">
        <v>0</v>
      </c>
    </row>
    <row r="128" spans="1:21" ht="12.95" customHeight="1" x14ac:dyDescent="0.25">
      <c r="B128" s="75"/>
      <c r="G128" s="87" t="s">
        <v>60</v>
      </c>
      <c r="J128" s="89"/>
      <c r="K128" s="89"/>
      <c r="L128" s="89"/>
      <c r="M128" s="89"/>
      <c r="N128" s="89"/>
      <c r="O128" s="89"/>
      <c r="P128" s="89"/>
      <c r="Q128" s="89"/>
      <c r="R128" s="89"/>
      <c r="S128" s="89" t="s">
        <v>385</v>
      </c>
      <c r="T128" s="90">
        <v>44.1</v>
      </c>
      <c r="U128" s="91">
        <v>4</v>
      </c>
    </row>
    <row r="129" spans="1:21" ht="12.95" customHeight="1" x14ac:dyDescent="0.25">
      <c r="B129" s="75"/>
      <c r="C129" s="84" t="s">
        <v>68</v>
      </c>
      <c r="D129" s="84" t="s">
        <v>216</v>
      </c>
      <c r="E129" s="84" t="s">
        <v>218</v>
      </c>
      <c r="F129" s="128" t="s">
        <v>219</v>
      </c>
      <c r="G129" s="76" t="s">
        <v>3</v>
      </c>
      <c r="H129" s="126">
        <v>69</v>
      </c>
      <c r="I129" s="77">
        <v>0.48819444444444599</v>
      </c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3">
        <v>74.36</v>
      </c>
      <c r="U129" s="54">
        <v>0</v>
      </c>
    </row>
    <row r="130" spans="1:21" ht="12.95" customHeight="1" x14ac:dyDescent="0.25">
      <c r="B130" s="75"/>
      <c r="G130" s="87" t="s">
        <v>60</v>
      </c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90">
        <v>39.06</v>
      </c>
      <c r="U130" s="91">
        <v>0</v>
      </c>
    </row>
    <row r="131" spans="1:21" ht="12.95" customHeight="1" x14ac:dyDescent="0.25">
      <c r="B131" s="75"/>
      <c r="C131" s="84" t="s">
        <v>68</v>
      </c>
      <c r="D131" s="84" t="s">
        <v>216</v>
      </c>
      <c r="E131" s="84" t="s">
        <v>220</v>
      </c>
      <c r="F131" s="128" t="s">
        <v>221</v>
      </c>
      <c r="G131" s="76" t="s">
        <v>3</v>
      </c>
      <c r="H131" s="126">
        <v>119</v>
      </c>
      <c r="I131" s="59">
        <v>0.55416666666666703</v>
      </c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3">
        <v>78.47</v>
      </c>
      <c r="U131" s="54">
        <v>0</v>
      </c>
    </row>
    <row r="132" spans="1:21" ht="12.95" customHeight="1" x14ac:dyDescent="0.2">
      <c r="B132" s="75"/>
      <c r="C132" s="78"/>
      <c r="D132" s="63"/>
      <c r="E132" s="63"/>
      <c r="F132" s="63"/>
      <c r="G132" s="87" t="s">
        <v>60</v>
      </c>
      <c r="H132" s="78"/>
      <c r="I132" s="79"/>
      <c r="J132" s="89">
        <v>4</v>
      </c>
      <c r="K132" s="89"/>
      <c r="L132" s="89"/>
      <c r="M132" s="89"/>
      <c r="N132" s="89"/>
      <c r="O132" s="89"/>
      <c r="P132" s="89"/>
      <c r="Q132" s="89"/>
      <c r="R132" s="89"/>
      <c r="S132" s="89">
        <v>4</v>
      </c>
      <c r="T132" s="90">
        <v>33.72</v>
      </c>
      <c r="U132" s="91">
        <v>8</v>
      </c>
    </row>
    <row r="133" spans="1:21" ht="12.95" customHeight="1" x14ac:dyDescent="0.25">
      <c r="B133" s="92"/>
      <c r="C133" s="93"/>
      <c r="D133" s="94"/>
      <c r="E133" s="95" t="s">
        <v>49</v>
      </c>
      <c r="F133" s="95"/>
      <c r="G133" s="95"/>
      <c r="H133" s="95"/>
      <c r="I133" s="96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8">
        <f>SUM(T129,T131)</f>
        <v>152.82999999999998</v>
      </c>
      <c r="U133" s="99">
        <f>SUM(U127,U129,U131)</f>
        <v>0</v>
      </c>
    </row>
    <row r="134" spans="1:21" s="9" customFormat="1" ht="12.95" customHeight="1" x14ac:dyDescent="0.25">
      <c r="B134" s="101"/>
      <c r="C134" s="102"/>
      <c r="D134" s="103"/>
      <c r="E134" s="104" t="s">
        <v>50</v>
      </c>
      <c r="F134" s="104"/>
      <c r="G134" s="104"/>
      <c r="H134" s="104"/>
      <c r="I134" s="105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7">
        <f>SUM(T130,T132)</f>
        <v>72.78</v>
      </c>
      <c r="U134" s="108">
        <f>SUM(U128,U130,U132)</f>
        <v>12</v>
      </c>
    </row>
    <row r="135" spans="1:21" ht="12.95" customHeight="1" x14ac:dyDescent="0.25">
      <c r="B135" s="114"/>
      <c r="C135" s="115"/>
      <c r="D135" s="115"/>
      <c r="E135" s="84"/>
      <c r="F135" s="84"/>
      <c r="G135" s="84"/>
      <c r="H135" s="116"/>
      <c r="I135" s="117"/>
      <c r="J135" s="85">
        <v>1</v>
      </c>
      <c r="K135" s="85">
        <v>2</v>
      </c>
      <c r="L135" s="85">
        <v>3</v>
      </c>
      <c r="M135" s="85">
        <v>4</v>
      </c>
      <c r="N135" s="85">
        <v>5</v>
      </c>
      <c r="O135" s="85">
        <v>6</v>
      </c>
      <c r="P135" s="85">
        <v>7</v>
      </c>
      <c r="Q135" s="85">
        <v>8</v>
      </c>
      <c r="R135" s="85">
        <v>9</v>
      </c>
      <c r="S135" s="85">
        <v>10</v>
      </c>
      <c r="T135" s="86" t="s">
        <v>47</v>
      </c>
      <c r="U135" s="86" t="s">
        <v>45</v>
      </c>
    </row>
    <row r="136" spans="1:21" ht="12.95" customHeight="1" x14ac:dyDescent="0.25">
      <c r="A136" s="1">
        <v>15</v>
      </c>
      <c r="B136" s="75" t="s">
        <v>7</v>
      </c>
      <c r="C136" s="84" t="s">
        <v>97</v>
      </c>
      <c r="D136" s="84" t="s">
        <v>98</v>
      </c>
      <c r="E136" s="84" t="s">
        <v>99</v>
      </c>
      <c r="F136" s="132" t="s">
        <v>100</v>
      </c>
      <c r="G136" s="123" t="s">
        <v>1</v>
      </c>
      <c r="H136" s="78">
        <v>3</v>
      </c>
      <c r="I136" s="77">
        <v>0.39861111111111103</v>
      </c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3">
        <v>61.43</v>
      </c>
      <c r="U136" s="54">
        <v>0</v>
      </c>
    </row>
    <row r="137" spans="1:21" ht="12.95" customHeight="1" x14ac:dyDescent="0.25">
      <c r="B137" s="75"/>
      <c r="G137" s="87" t="s">
        <v>60</v>
      </c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90">
        <v>30.19</v>
      </c>
      <c r="U137" s="91">
        <v>0</v>
      </c>
    </row>
    <row r="138" spans="1:21" ht="12.95" customHeight="1" x14ac:dyDescent="0.25">
      <c r="B138" s="75"/>
      <c r="C138" s="84" t="s">
        <v>97</v>
      </c>
      <c r="D138" s="84" t="s">
        <v>98</v>
      </c>
      <c r="E138" s="84" t="s">
        <v>101</v>
      </c>
      <c r="F138" s="132" t="s">
        <v>102</v>
      </c>
      <c r="G138" s="123" t="s">
        <v>2</v>
      </c>
      <c r="H138" s="78">
        <v>53</v>
      </c>
      <c r="I138" s="77">
        <v>0.467824074074074</v>
      </c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3">
        <v>69.64</v>
      </c>
      <c r="U138" s="54">
        <v>0</v>
      </c>
    </row>
    <row r="139" spans="1:21" ht="12.95" customHeight="1" x14ac:dyDescent="0.25">
      <c r="B139" s="75"/>
      <c r="G139" s="87" t="s">
        <v>60</v>
      </c>
      <c r="K139" s="89"/>
      <c r="L139" s="89"/>
      <c r="M139" s="89"/>
      <c r="N139" s="89"/>
      <c r="O139" s="89"/>
      <c r="P139" s="89"/>
      <c r="Q139" s="89"/>
      <c r="R139" s="89"/>
      <c r="S139" s="89"/>
      <c r="T139" s="90">
        <v>33.880000000000003</v>
      </c>
      <c r="U139" s="91">
        <v>0</v>
      </c>
    </row>
    <row r="140" spans="1:21" ht="12.95" customHeight="1" x14ac:dyDescent="0.2">
      <c r="B140" s="75"/>
      <c r="C140" s="84" t="s">
        <v>97</v>
      </c>
      <c r="D140" s="84" t="s">
        <v>98</v>
      </c>
      <c r="E140" s="84" t="s">
        <v>103</v>
      </c>
      <c r="F140" s="130" t="s">
        <v>104</v>
      </c>
      <c r="G140" s="123" t="s">
        <v>3</v>
      </c>
      <c r="H140" s="78">
        <v>103</v>
      </c>
      <c r="I140" s="59">
        <v>0.53379629629629599</v>
      </c>
      <c r="J140" s="89"/>
      <c r="K140" s="52"/>
      <c r="L140" s="52"/>
      <c r="M140" s="52"/>
      <c r="N140" s="52"/>
      <c r="O140" s="52"/>
      <c r="P140" s="52"/>
      <c r="Q140" s="52"/>
      <c r="R140" s="52"/>
      <c r="S140" s="52"/>
      <c r="T140" s="53">
        <v>73.14</v>
      </c>
      <c r="U140" s="54">
        <v>0</v>
      </c>
    </row>
    <row r="141" spans="1:21" ht="12.95" customHeight="1" x14ac:dyDescent="0.25">
      <c r="B141" s="75"/>
      <c r="C141" s="78"/>
      <c r="D141" s="78"/>
      <c r="E141" s="78"/>
      <c r="F141" s="78"/>
      <c r="G141" s="87" t="s">
        <v>60</v>
      </c>
      <c r="H141" s="78"/>
      <c r="I141" s="79"/>
      <c r="J141" s="89" t="s">
        <v>385</v>
      </c>
      <c r="K141" s="89"/>
      <c r="L141" s="89"/>
      <c r="M141" s="89"/>
      <c r="N141" s="89"/>
      <c r="O141" s="89">
        <v>4</v>
      </c>
      <c r="P141" s="89"/>
      <c r="Q141" s="89"/>
      <c r="R141" s="89"/>
      <c r="S141" s="89"/>
      <c r="T141" s="90">
        <v>66.94</v>
      </c>
      <c r="U141" s="91">
        <v>16</v>
      </c>
    </row>
    <row r="142" spans="1:21" s="100" customFormat="1" ht="12.95" customHeight="1" x14ac:dyDescent="0.25">
      <c r="B142" s="92"/>
      <c r="C142" s="93"/>
      <c r="D142" s="94"/>
      <c r="E142" s="95" t="s">
        <v>49</v>
      </c>
      <c r="F142" s="95"/>
      <c r="G142" s="95"/>
      <c r="H142" s="95"/>
      <c r="I142" s="96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>
        <f>SUM(T138,T140)</f>
        <v>142.78</v>
      </c>
      <c r="U142" s="99">
        <f>SUM(U136,U138,U140)</f>
        <v>0</v>
      </c>
    </row>
    <row r="143" spans="1:21" s="100" customFormat="1" ht="12.95" customHeight="1" x14ac:dyDescent="0.25">
      <c r="B143" s="101"/>
      <c r="C143" s="102"/>
      <c r="D143" s="103"/>
      <c r="E143" s="104" t="s">
        <v>50</v>
      </c>
      <c r="F143" s="104"/>
      <c r="G143" s="104"/>
      <c r="H143" s="104"/>
      <c r="I143" s="105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7">
        <f>SUM(T139,T141)</f>
        <v>100.82</v>
      </c>
      <c r="U143" s="108">
        <f>SUM(U137,U139,U141)</f>
        <v>16</v>
      </c>
    </row>
    <row r="144" spans="1:21" ht="12.95" customHeight="1" x14ac:dyDescent="0.25">
      <c r="B144" s="114"/>
      <c r="C144" s="115"/>
      <c r="D144" s="115"/>
      <c r="E144" s="84"/>
      <c r="F144" s="84"/>
      <c r="G144" s="84"/>
      <c r="H144" s="116"/>
      <c r="I144" s="117"/>
      <c r="J144" s="85">
        <v>1</v>
      </c>
      <c r="K144" s="85">
        <v>2</v>
      </c>
      <c r="L144" s="85">
        <v>3</v>
      </c>
      <c r="M144" s="85">
        <v>4</v>
      </c>
      <c r="N144" s="85">
        <v>5</v>
      </c>
      <c r="O144" s="85">
        <v>6</v>
      </c>
      <c r="P144" s="85">
        <v>7</v>
      </c>
      <c r="Q144" s="85">
        <v>8</v>
      </c>
      <c r="R144" s="85">
        <v>9</v>
      </c>
      <c r="S144" s="85">
        <v>10</v>
      </c>
      <c r="T144" s="86" t="s">
        <v>47</v>
      </c>
      <c r="U144" s="86" t="s">
        <v>45</v>
      </c>
    </row>
    <row r="145" spans="1:21" ht="12.95" customHeight="1" x14ac:dyDescent="0.2">
      <c r="A145" s="1">
        <v>16</v>
      </c>
      <c r="B145" s="75" t="s">
        <v>22</v>
      </c>
      <c r="C145" s="84" t="s">
        <v>242</v>
      </c>
      <c r="D145" s="46" t="s">
        <v>243</v>
      </c>
      <c r="E145" s="84" t="s">
        <v>244</v>
      </c>
      <c r="F145" s="130" t="s">
        <v>245</v>
      </c>
      <c r="G145" s="123" t="s">
        <v>1</v>
      </c>
      <c r="H145" s="126">
        <v>23</v>
      </c>
      <c r="I145" s="77">
        <v>0.42638888888888898</v>
      </c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3">
        <v>67.38</v>
      </c>
      <c r="U145" s="54">
        <v>0</v>
      </c>
    </row>
    <row r="146" spans="1:21" ht="12.95" customHeight="1" x14ac:dyDescent="0.25">
      <c r="B146" s="75"/>
      <c r="G146" s="87" t="s">
        <v>60</v>
      </c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90" t="s">
        <v>386</v>
      </c>
      <c r="U146" s="91"/>
    </row>
    <row r="147" spans="1:21" ht="12.95" customHeight="1" x14ac:dyDescent="0.2">
      <c r="B147" s="75"/>
      <c r="C147" s="84" t="s">
        <v>242</v>
      </c>
      <c r="D147" s="46" t="s">
        <v>243</v>
      </c>
      <c r="E147" s="84" t="s">
        <v>246</v>
      </c>
      <c r="F147" s="130" t="s">
        <v>247</v>
      </c>
      <c r="G147" s="123" t="s">
        <v>2</v>
      </c>
      <c r="H147" s="126">
        <v>73</v>
      </c>
      <c r="I147" s="77">
        <v>0.49328703703703902</v>
      </c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3">
        <v>64.5</v>
      </c>
      <c r="U147" s="54">
        <v>0</v>
      </c>
    </row>
    <row r="148" spans="1:21" ht="12.95" customHeight="1" x14ac:dyDescent="0.25">
      <c r="B148" s="75"/>
      <c r="G148" s="87" t="s">
        <v>60</v>
      </c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90">
        <v>39.15</v>
      </c>
      <c r="U148" s="91">
        <v>0</v>
      </c>
    </row>
    <row r="149" spans="1:21" ht="12.95" customHeight="1" x14ac:dyDescent="0.2">
      <c r="B149" s="75"/>
      <c r="C149" s="84" t="s">
        <v>242</v>
      </c>
      <c r="D149" s="46" t="s">
        <v>243</v>
      </c>
      <c r="E149" s="84" t="s">
        <v>248</v>
      </c>
      <c r="F149" s="130" t="s">
        <v>249</v>
      </c>
      <c r="G149" s="123" t="s">
        <v>3</v>
      </c>
      <c r="H149" s="126">
        <v>123</v>
      </c>
      <c r="I149" s="59">
        <v>0.55925925925926001</v>
      </c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3">
        <v>66.8</v>
      </c>
      <c r="U149" s="54">
        <v>0</v>
      </c>
    </row>
    <row r="150" spans="1:21" ht="12.95" customHeight="1" x14ac:dyDescent="0.2">
      <c r="B150" s="75"/>
      <c r="C150" s="63"/>
      <c r="D150" s="63"/>
      <c r="E150" s="63"/>
      <c r="F150" s="63"/>
      <c r="G150" s="87" t="s">
        <v>60</v>
      </c>
      <c r="H150" s="78"/>
      <c r="I150" s="7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90">
        <v>47.51</v>
      </c>
      <c r="U150" s="91">
        <v>0</v>
      </c>
    </row>
    <row r="151" spans="1:21" s="100" customFormat="1" ht="12.95" customHeight="1" x14ac:dyDescent="0.25">
      <c r="B151" s="92"/>
      <c r="C151" s="93"/>
      <c r="D151" s="94"/>
      <c r="E151" s="95" t="s">
        <v>49</v>
      </c>
      <c r="F151" s="95"/>
      <c r="G151" s="95"/>
      <c r="H151" s="95"/>
      <c r="I151" s="96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8">
        <f>SUM(T147,T149)</f>
        <v>131.30000000000001</v>
      </c>
      <c r="U151" s="99">
        <f>SUM(U145,U147,U149)</f>
        <v>0</v>
      </c>
    </row>
    <row r="152" spans="1:21" s="100" customFormat="1" ht="12.95" customHeight="1" x14ac:dyDescent="0.25">
      <c r="B152" s="101"/>
      <c r="C152" s="102"/>
      <c r="D152" s="103"/>
      <c r="E152" s="104" t="s">
        <v>50</v>
      </c>
      <c r="F152" s="104"/>
      <c r="G152" s="104"/>
      <c r="H152" s="104"/>
      <c r="I152" s="105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7" t="s">
        <v>386</v>
      </c>
      <c r="U152" s="108"/>
    </row>
    <row r="153" spans="1:21" ht="12.95" customHeight="1" x14ac:dyDescent="0.25">
      <c r="B153" s="114"/>
      <c r="C153" s="115"/>
      <c r="D153" s="115"/>
      <c r="E153" s="84"/>
      <c r="F153" s="84"/>
      <c r="G153" s="84"/>
      <c r="H153" s="116"/>
      <c r="I153" s="117"/>
      <c r="J153" s="85">
        <v>1</v>
      </c>
      <c r="K153" s="85">
        <v>2</v>
      </c>
      <c r="L153" s="85">
        <v>3</v>
      </c>
      <c r="M153" s="85">
        <v>4</v>
      </c>
      <c r="N153" s="85">
        <v>5</v>
      </c>
      <c r="O153" s="85">
        <v>6</v>
      </c>
      <c r="P153" s="85">
        <v>7</v>
      </c>
      <c r="Q153" s="85">
        <v>8</v>
      </c>
      <c r="R153" s="85">
        <v>9</v>
      </c>
      <c r="S153" s="85">
        <v>10</v>
      </c>
      <c r="T153" s="86" t="s">
        <v>47</v>
      </c>
      <c r="U153" s="86" t="s">
        <v>45</v>
      </c>
    </row>
    <row r="154" spans="1:21" ht="12.95" customHeight="1" x14ac:dyDescent="0.25">
      <c r="A154" s="1">
        <v>17</v>
      </c>
      <c r="B154" s="75" t="s">
        <v>21</v>
      </c>
      <c r="C154" s="84" t="s">
        <v>83</v>
      </c>
      <c r="D154" s="84" t="s">
        <v>236</v>
      </c>
      <c r="E154" s="84" t="s">
        <v>237</v>
      </c>
      <c r="F154" s="132" t="s">
        <v>74</v>
      </c>
      <c r="G154" s="133" t="s">
        <v>1</v>
      </c>
      <c r="H154" s="126">
        <v>22</v>
      </c>
      <c r="I154" s="77">
        <v>0.42499999999999999</v>
      </c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3">
        <v>74.28</v>
      </c>
      <c r="U154" s="54">
        <v>0</v>
      </c>
    </row>
    <row r="155" spans="1:21" ht="12.95" customHeight="1" x14ac:dyDescent="0.25">
      <c r="B155" s="75"/>
      <c r="G155" s="87" t="s">
        <v>60</v>
      </c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90">
        <v>61.34</v>
      </c>
      <c r="U155" s="91">
        <v>0</v>
      </c>
    </row>
    <row r="156" spans="1:21" ht="12.95" customHeight="1" x14ac:dyDescent="0.25">
      <c r="B156" s="75"/>
      <c r="C156" s="84" t="s">
        <v>83</v>
      </c>
      <c r="D156" s="84" t="s">
        <v>236</v>
      </c>
      <c r="E156" s="84" t="s">
        <v>238</v>
      </c>
      <c r="F156" s="132" t="s">
        <v>239</v>
      </c>
      <c r="G156" s="133" t="s">
        <v>3</v>
      </c>
      <c r="H156" s="126">
        <v>72</v>
      </c>
      <c r="I156" s="77">
        <v>0.49201388888889003</v>
      </c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>
        <v>66.75</v>
      </c>
      <c r="U156" s="54">
        <v>0</v>
      </c>
    </row>
    <row r="157" spans="1:21" ht="12.95" customHeight="1" x14ac:dyDescent="0.25">
      <c r="B157" s="75"/>
      <c r="G157" s="87" t="s">
        <v>60</v>
      </c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90" t="s">
        <v>386</v>
      </c>
      <c r="U157" s="91"/>
    </row>
    <row r="158" spans="1:21" ht="12.95" customHeight="1" x14ac:dyDescent="0.25">
      <c r="B158" s="75"/>
      <c r="C158" s="84" t="s">
        <v>83</v>
      </c>
      <c r="D158" s="84" t="s">
        <v>236</v>
      </c>
      <c r="E158" s="84" t="s">
        <v>240</v>
      </c>
      <c r="F158" s="132" t="s">
        <v>241</v>
      </c>
      <c r="G158" s="133" t="s">
        <v>3</v>
      </c>
      <c r="H158" s="126">
        <v>122</v>
      </c>
      <c r="I158" s="79">
        <v>0.55798611111111096</v>
      </c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3">
        <v>67.67</v>
      </c>
      <c r="U158" s="54">
        <v>0</v>
      </c>
    </row>
    <row r="159" spans="1:21" ht="12.95" customHeight="1" x14ac:dyDescent="0.2">
      <c r="B159" s="75"/>
      <c r="C159" s="63"/>
      <c r="D159" s="63"/>
      <c r="E159" s="63"/>
      <c r="F159" s="63"/>
      <c r="G159" s="87" t="s">
        <v>60</v>
      </c>
      <c r="H159" s="78"/>
      <c r="I159" s="59"/>
      <c r="J159" s="89">
        <v>8</v>
      </c>
      <c r="K159" s="89"/>
      <c r="L159" s="89"/>
      <c r="M159" s="89"/>
      <c r="N159" s="89"/>
      <c r="O159" s="89"/>
      <c r="P159" s="89"/>
      <c r="Q159" s="89"/>
      <c r="R159" s="89"/>
      <c r="S159" s="89"/>
      <c r="T159" s="90">
        <v>47.37</v>
      </c>
      <c r="U159" s="91">
        <v>8</v>
      </c>
    </row>
    <row r="160" spans="1:21" s="100" customFormat="1" ht="12.95" customHeight="1" x14ac:dyDescent="0.25">
      <c r="A160" s="1"/>
      <c r="B160" s="92"/>
      <c r="C160" s="93"/>
      <c r="D160" s="94"/>
      <c r="E160" s="95" t="s">
        <v>49</v>
      </c>
      <c r="F160" s="95"/>
      <c r="G160" s="95"/>
      <c r="H160" s="95"/>
      <c r="I160" s="96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8">
        <f>SUM(T156,T158)</f>
        <v>134.42000000000002</v>
      </c>
      <c r="U160" s="99">
        <f>SUM(U154,U156,U158)</f>
        <v>0</v>
      </c>
    </row>
    <row r="161" spans="1:21" s="100" customFormat="1" ht="12.95" customHeight="1" x14ac:dyDescent="0.25">
      <c r="A161" s="9"/>
      <c r="B161" s="101"/>
      <c r="C161" s="102"/>
      <c r="D161" s="103"/>
      <c r="E161" s="104" t="s">
        <v>50</v>
      </c>
      <c r="F161" s="104"/>
      <c r="G161" s="104"/>
      <c r="H161" s="104"/>
      <c r="I161" s="105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7" t="s">
        <v>386</v>
      </c>
      <c r="U161" s="108"/>
    </row>
    <row r="162" spans="1:21" ht="12.95" customHeight="1" x14ac:dyDescent="0.25">
      <c r="B162" s="114"/>
      <c r="C162" s="115"/>
      <c r="D162" s="115"/>
      <c r="E162" s="84"/>
      <c r="F162" s="84"/>
      <c r="G162" s="84"/>
      <c r="H162" s="116"/>
      <c r="I162" s="117"/>
      <c r="J162" s="85">
        <v>1</v>
      </c>
      <c r="K162" s="85">
        <v>2</v>
      </c>
      <c r="L162" s="85">
        <v>3</v>
      </c>
      <c r="M162" s="85">
        <v>4</v>
      </c>
      <c r="N162" s="85">
        <v>5</v>
      </c>
      <c r="O162" s="85">
        <v>6</v>
      </c>
      <c r="P162" s="85">
        <v>7</v>
      </c>
      <c r="Q162" s="85">
        <v>8</v>
      </c>
      <c r="R162" s="85">
        <v>9</v>
      </c>
      <c r="S162" s="85">
        <v>10</v>
      </c>
      <c r="T162" s="86" t="s">
        <v>47</v>
      </c>
      <c r="U162" s="86" t="s">
        <v>45</v>
      </c>
    </row>
    <row r="163" spans="1:21" ht="12.95" customHeight="1" x14ac:dyDescent="0.25">
      <c r="A163" s="1">
        <v>18</v>
      </c>
      <c r="B163" s="75" t="s">
        <v>10</v>
      </c>
      <c r="C163" s="84" t="s">
        <v>54</v>
      </c>
      <c r="D163" s="134" t="s">
        <v>125</v>
      </c>
      <c r="E163" s="84" t="s">
        <v>126</v>
      </c>
      <c r="F163" s="132" t="s">
        <v>127</v>
      </c>
      <c r="G163" s="123" t="s">
        <v>1</v>
      </c>
      <c r="H163" s="78">
        <v>7</v>
      </c>
      <c r="I163" s="77">
        <v>0.40416666666666701</v>
      </c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3">
        <v>83.59</v>
      </c>
      <c r="U163" s="54">
        <v>0</v>
      </c>
    </row>
    <row r="164" spans="1:21" ht="12.95" customHeight="1" x14ac:dyDescent="0.25">
      <c r="B164" s="75"/>
      <c r="C164" s="84"/>
      <c r="D164" s="84"/>
      <c r="E164" s="84"/>
      <c r="F164" s="84"/>
      <c r="G164" s="87" t="s">
        <v>60</v>
      </c>
      <c r="H164" s="129"/>
      <c r="I164" s="12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90">
        <v>45.45</v>
      </c>
      <c r="U164" s="91">
        <v>0</v>
      </c>
    </row>
    <row r="165" spans="1:21" ht="12.95" customHeight="1" x14ac:dyDescent="0.25">
      <c r="B165" s="75"/>
      <c r="C165" s="84" t="s">
        <v>54</v>
      </c>
      <c r="D165" s="134" t="s">
        <v>125</v>
      </c>
      <c r="E165" s="84" t="s">
        <v>128</v>
      </c>
      <c r="F165" s="132" t="s">
        <v>129</v>
      </c>
      <c r="G165" s="123" t="s">
        <v>2</v>
      </c>
      <c r="H165" s="78">
        <v>57</v>
      </c>
      <c r="I165" s="77">
        <v>0.47291666666666698</v>
      </c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3">
        <v>70.3</v>
      </c>
      <c r="U165" s="54">
        <v>0</v>
      </c>
    </row>
    <row r="166" spans="1:21" ht="12.95" customHeight="1" x14ac:dyDescent="0.25">
      <c r="B166" s="75"/>
      <c r="C166" s="84"/>
      <c r="D166" s="84"/>
      <c r="E166" s="84"/>
      <c r="F166" s="84"/>
      <c r="G166" s="87" t="s">
        <v>60</v>
      </c>
      <c r="H166" s="129"/>
      <c r="I166" s="129"/>
      <c r="J166" s="89" t="s">
        <v>385</v>
      </c>
      <c r="K166" s="89"/>
      <c r="L166" s="89"/>
      <c r="M166" s="89"/>
      <c r="N166" s="89"/>
      <c r="O166" s="89"/>
      <c r="P166" s="89"/>
      <c r="Q166" s="89"/>
      <c r="R166" s="89"/>
      <c r="S166" s="89"/>
      <c r="T166" s="90" t="s">
        <v>386</v>
      </c>
      <c r="U166" s="91"/>
    </row>
    <row r="167" spans="1:21" ht="12.95" customHeight="1" x14ac:dyDescent="0.25">
      <c r="B167" s="75"/>
      <c r="C167" s="84" t="s">
        <v>54</v>
      </c>
      <c r="D167" s="134" t="s">
        <v>125</v>
      </c>
      <c r="E167" s="84" t="s">
        <v>130</v>
      </c>
      <c r="F167" s="132" t="s">
        <v>131</v>
      </c>
      <c r="G167" s="123" t="s">
        <v>3</v>
      </c>
      <c r="H167" s="78">
        <v>107</v>
      </c>
      <c r="I167" s="59">
        <v>0.53888888888888897</v>
      </c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3">
        <v>69.19</v>
      </c>
      <c r="U167" s="54">
        <v>0</v>
      </c>
    </row>
    <row r="168" spans="1:21" ht="12.95" customHeight="1" x14ac:dyDescent="0.2">
      <c r="B168" s="75"/>
      <c r="C168" s="57"/>
      <c r="D168" s="57"/>
      <c r="E168" s="57"/>
      <c r="F168" s="57"/>
      <c r="G168" s="87" t="s">
        <v>60</v>
      </c>
      <c r="H168" s="78"/>
      <c r="I168" s="7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90"/>
      <c r="U168" s="91"/>
    </row>
    <row r="169" spans="1:21" ht="12.95" customHeight="1" x14ac:dyDescent="0.25">
      <c r="B169" s="92"/>
      <c r="C169" s="93"/>
      <c r="D169" s="94"/>
      <c r="E169" s="95" t="s">
        <v>49</v>
      </c>
      <c r="F169" s="95"/>
      <c r="G169" s="95"/>
      <c r="H169" s="95"/>
      <c r="I169" s="96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8">
        <f>SUM(T165,T167)</f>
        <v>139.49</v>
      </c>
      <c r="U169" s="99">
        <f>SUM(U163,U165,U167)</f>
        <v>0</v>
      </c>
    </row>
    <row r="170" spans="1:21" ht="12.95" customHeight="1" x14ac:dyDescent="0.25">
      <c r="B170" s="101"/>
      <c r="C170" s="102"/>
      <c r="D170" s="103"/>
      <c r="E170" s="104" t="s">
        <v>50</v>
      </c>
      <c r="F170" s="104"/>
      <c r="G170" s="104"/>
      <c r="H170" s="104"/>
      <c r="I170" s="105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7" t="s">
        <v>386</v>
      </c>
      <c r="U170" s="108">
        <f>SUM(U164,U166,U168)</f>
        <v>0</v>
      </c>
    </row>
    <row r="171" spans="1:21" ht="12.95" customHeight="1" x14ac:dyDescent="0.25">
      <c r="B171" s="114"/>
      <c r="C171" s="115"/>
      <c r="D171" s="115"/>
      <c r="E171" s="84"/>
      <c r="F171" s="84"/>
      <c r="G171" s="84"/>
      <c r="H171" s="116"/>
      <c r="I171" s="117"/>
      <c r="J171" s="85">
        <v>1</v>
      </c>
      <c r="K171" s="85">
        <v>2</v>
      </c>
      <c r="L171" s="85">
        <v>3</v>
      </c>
      <c r="M171" s="85">
        <v>4</v>
      </c>
      <c r="N171" s="85">
        <v>5</v>
      </c>
      <c r="O171" s="85">
        <v>6</v>
      </c>
      <c r="P171" s="85">
        <v>7</v>
      </c>
      <c r="Q171" s="85">
        <v>8</v>
      </c>
      <c r="R171" s="85">
        <v>9</v>
      </c>
      <c r="S171" s="85">
        <v>10</v>
      </c>
      <c r="T171" s="86" t="s">
        <v>47</v>
      </c>
      <c r="U171" s="86" t="s">
        <v>45</v>
      </c>
    </row>
    <row r="172" spans="1:21" ht="12.95" customHeight="1" x14ac:dyDescent="0.2">
      <c r="A172" s="1">
        <v>19</v>
      </c>
      <c r="B172" s="75" t="s">
        <v>32</v>
      </c>
      <c r="C172" s="84" t="s">
        <v>83</v>
      </c>
      <c r="D172" s="84" t="s">
        <v>314</v>
      </c>
      <c r="E172" s="84" t="s">
        <v>315</v>
      </c>
      <c r="F172" s="130" t="s">
        <v>316</v>
      </c>
      <c r="G172" s="123" t="s">
        <v>1</v>
      </c>
      <c r="H172" s="126">
        <v>33</v>
      </c>
      <c r="I172" s="77">
        <v>0.44027777777777799</v>
      </c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3">
        <v>73.23</v>
      </c>
      <c r="U172" s="54">
        <v>0</v>
      </c>
    </row>
    <row r="173" spans="1:21" ht="12.95" customHeight="1" x14ac:dyDescent="0.25">
      <c r="B173" s="75"/>
      <c r="G173" s="87" t="s">
        <v>60</v>
      </c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90">
        <v>52.34</v>
      </c>
      <c r="U173" s="91">
        <v>0</v>
      </c>
    </row>
    <row r="174" spans="1:21" ht="12.95" customHeight="1" x14ac:dyDescent="0.2">
      <c r="B174" s="75"/>
      <c r="C174" s="84" t="s">
        <v>83</v>
      </c>
      <c r="D174" s="84" t="s">
        <v>314</v>
      </c>
      <c r="E174" s="84" t="s">
        <v>317</v>
      </c>
      <c r="F174" s="130" t="s">
        <v>318</v>
      </c>
      <c r="G174" s="123" t="s">
        <v>3</v>
      </c>
      <c r="H174" s="126">
        <v>83</v>
      </c>
      <c r="I174" s="77">
        <v>0.50601851851852098</v>
      </c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3">
        <v>77.58</v>
      </c>
      <c r="U174" s="54">
        <v>0</v>
      </c>
    </row>
    <row r="175" spans="1:21" ht="12.95" customHeight="1" x14ac:dyDescent="0.25">
      <c r="B175" s="75"/>
      <c r="G175" s="87" t="s">
        <v>60</v>
      </c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90">
        <v>41.45</v>
      </c>
      <c r="U175" s="91">
        <v>0</v>
      </c>
    </row>
    <row r="176" spans="1:21" ht="12.95" customHeight="1" x14ac:dyDescent="0.2">
      <c r="B176" s="75"/>
      <c r="C176" s="84" t="s">
        <v>83</v>
      </c>
      <c r="D176" s="84" t="s">
        <v>314</v>
      </c>
      <c r="E176" s="84" t="s">
        <v>319</v>
      </c>
      <c r="F176" s="130" t="s">
        <v>320</v>
      </c>
      <c r="G176" s="123" t="s">
        <v>3</v>
      </c>
      <c r="H176" s="126">
        <v>133</v>
      </c>
      <c r="I176" s="59">
        <v>0.57199074074074097</v>
      </c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3">
        <v>68.489999999999995</v>
      </c>
      <c r="U176" s="54">
        <v>0</v>
      </c>
    </row>
    <row r="177" spans="1:21" ht="12.95" customHeight="1" x14ac:dyDescent="0.2">
      <c r="B177" s="75"/>
      <c r="C177" s="78"/>
      <c r="D177" s="124"/>
      <c r="E177" s="78"/>
      <c r="F177" s="78"/>
      <c r="G177" s="87" t="s">
        <v>60</v>
      </c>
      <c r="H177" s="58"/>
      <c r="I177" s="79"/>
      <c r="J177" s="89"/>
      <c r="K177" s="89"/>
      <c r="L177" s="89"/>
      <c r="M177" s="89"/>
      <c r="N177" s="89"/>
      <c r="O177" s="89" t="s">
        <v>387</v>
      </c>
      <c r="P177" s="89"/>
      <c r="Q177" s="89"/>
      <c r="R177" s="89"/>
      <c r="S177" s="89"/>
      <c r="T177" s="90" t="s">
        <v>386</v>
      </c>
      <c r="U177" s="91"/>
    </row>
    <row r="178" spans="1:21" s="100" customFormat="1" ht="12.95" customHeight="1" x14ac:dyDescent="0.25">
      <c r="B178" s="92"/>
      <c r="C178" s="93"/>
      <c r="D178" s="94"/>
      <c r="E178" s="95" t="s">
        <v>49</v>
      </c>
      <c r="F178" s="95"/>
      <c r="G178" s="95"/>
      <c r="H178" s="95"/>
      <c r="I178" s="96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8">
        <f>SUM(T174,T176)</f>
        <v>146.07</v>
      </c>
      <c r="U178" s="99">
        <f>SUM(U172,U174,U176)</f>
        <v>0</v>
      </c>
    </row>
    <row r="179" spans="1:21" s="100" customFormat="1" ht="12.95" customHeight="1" x14ac:dyDescent="0.25">
      <c r="B179" s="101"/>
      <c r="C179" s="102"/>
      <c r="D179" s="103"/>
      <c r="E179" s="104" t="s">
        <v>50</v>
      </c>
      <c r="F179" s="104"/>
      <c r="G179" s="104"/>
      <c r="H179" s="104"/>
      <c r="I179" s="105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7" t="s">
        <v>389</v>
      </c>
      <c r="U179" s="108">
        <f>SUM(U173,U175,U177)</f>
        <v>0</v>
      </c>
    </row>
    <row r="180" spans="1:21" ht="12.95" customHeight="1" x14ac:dyDescent="0.25">
      <c r="B180" s="114"/>
      <c r="C180" s="115"/>
      <c r="D180" s="115"/>
      <c r="E180" s="84"/>
      <c r="F180" s="84"/>
      <c r="G180" s="84"/>
      <c r="H180" s="116"/>
      <c r="I180" s="117"/>
      <c r="J180" s="85">
        <v>1</v>
      </c>
      <c r="K180" s="85">
        <v>2</v>
      </c>
      <c r="L180" s="85">
        <v>3</v>
      </c>
      <c r="M180" s="85">
        <v>4</v>
      </c>
      <c r="N180" s="85">
        <v>5</v>
      </c>
      <c r="O180" s="85">
        <v>6</v>
      </c>
      <c r="P180" s="85">
        <v>7</v>
      </c>
      <c r="Q180" s="85">
        <v>8</v>
      </c>
      <c r="R180" s="85">
        <v>9</v>
      </c>
      <c r="S180" s="85">
        <v>10</v>
      </c>
      <c r="T180" s="86" t="s">
        <v>47</v>
      </c>
      <c r="U180" s="86" t="s">
        <v>45</v>
      </c>
    </row>
    <row r="181" spans="1:21" ht="12.95" customHeight="1" x14ac:dyDescent="0.2">
      <c r="A181" s="1">
        <v>20</v>
      </c>
      <c r="B181" s="75" t="s">
        <v>39</v>
      </c>
      <c r="C181" s="84" t="s">
        <v>83</v>
      </c>
      <c r="D181" s="84" t="s">
        <v>178</v>
      </c>
      <c r="E181" s="84" t="s">
        <v>179</v>
      </c>
      <c r="F181" s="130" t="s">
        <v>180</v>
      </c>
      <c r="G181" s="123" t="s">
        <v>1</v>
      </c>
      <c r="H181" s="126">
        <v>14</v>
      </c>
      <c r="I181" s="77">
        <v>0.41388888888888897</v>
      </c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>
        <v>66.03</v>
      </c>
      <c r="U181" s="54">
        <v>0</v>
      </c>
    </row>
    <row r="182" spans="1:21" ht="12.95" customHeight="1" x14ac:dyDescent="0.25">
      <c r="B182" s="75"/>
      <c r="G182" s="87" t="s">
        <v>60</v>
      </c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90">
        <v>46.37</v>
      </c>
      <c r="U182" s="91">
        <v>0</v>
      </c>
    </row>
    <row r="183" spans="1:21" ht="12.95" customHeight="1" x14ac:dyDescent="0.2">
      <c r="B183" s="75"/>
      <c r="C183" s="84" t="s">
        <v>83</v>
      </c>
      <c r="D183" s="84" t="s">
        <v>178</v>
      </c>
      <c r="E183" s="84" t="s">
        <v>181</v>
      </c>
      <c r="F183" s="130" t="s">
        <v>182</v>
      </c>
      <c r="G183" s="123" t="s">
        <v>2</v>
      </c>
      <c r="H183" s="126">
        <v>64</v>
      </c>
      <c r="I183" s="77">
        <v>0.48182870370370501</v>
      </c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3">
        <v>74.430000000000007</v>
      </c>
      <c r="U183" s="54">
        <v>0</v>
      </c>
    </row>
    <row r="184" spans="1:21" ht="12.95" customHeight="1" x14ac:dyDescent="0.25">
      <c r="B184" s="75"/>
      <c r="G184" s="87" t="s">
        <v>60</v>
      </c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90" t="s">
        <v>386</v>
      </c>
      <c r="U184" s="91"/>
    </row>
    <row r="185" spans="1:21" ht="12.95" customHeight="1" x14ac:dyDescent="0.25">
      <c r="B185" s="75"/>
      <c r="C185" s="84" t="s">
        <v>83</v>
      </c>
      <c r="D185" s="84" t="s">
        <v>178</v>
      </c>
      <c r="E185" s="84" t="s">
        <v>388</v>
      </c>
      <c r="F185" s="130" t="s">
        <v>183</v>
      </c>
      <c r="G185" s="123" t="s">
        <v>2</v>
      </c>
      <c r="H185" s="126">
        <v>114</v>
      </c>
      <c r="I185" s="79">
        <v>0.547800925925926</v>
      </c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3">
        <v>73.37</v>
      </c>
      <c r="U185" s="54">
        <v>0</v>
      </c>
    </row>
    <row r="186" spans="1:21" ht="12.95" customHeight="1" x14ac:dyDescent="0.2">
      <c r="B186" s="75"/>
      <c r="C186" s="57"/>
      <c r="D186" s="57"/>
      <c r="E186" s="78" t="s">
        <v>116</v>
      </c>
      <c r="F186" s="78"/>
      <c r="G186" s="87" t="s">
        <v>60</v>
      </c>
      <c r="H186" s="78"/>
      <c r="I186" s="59"/>
      <c r="J186" s="89"/>
      <c r="K186" s="89"/>
      <c r="L186" s="89"/>
      <c r="M186" s="89"/>
      <c r="N186" s="89"/>
      <c r="O186" s="89"/>
      <c r="P186" s="89"/>
      <c r="Q186" s="89"/>
      <c r="R186" s="89"/>
      <c r="S186" s="89">
        <v>4</v>
      </c>
      <c r="T186" s="90">
        <v>35.159999999999997</v>
      </c>
      <c r="U186" s="91">
        <v>4</v>
      </c>
    </row>
    <row r="187" spans="1:21" s="100" customFormat="1" ht="12.95" customHeight="1" x14ac:dyDescent="0.25">
      <c r="B187" s="92"/>
      <c r="C187" s="93"/>
      <c r="D187" s="94"/>
      <c r="E187" s="95" t="s">
        <v>49</v>
      </c>
      <c r="F187" s="95"/>
      <c r="G187" s="95"/>
      <c r="H187" s="95"/>
      <c r="I187" s="96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8">
        <f>SUM(T183,T185)</f>
        <v>147.80000000000001</v>
      </c>
      <c r="U187" s="99">
        <f>SUM(U181,U183,U185)</f>
        <v>0</v>
      </c>
    </row>
    <row r="188" spans="1:21" s="100" customFormat="1" ht="12.95" customHeight="1" x14ac:dyDescent="0.25">
      <c r="B188" s="101"/>
      <c r="C188" s="102"/>
      <c r="D188" s="103"/>
      <c r="E188" s="104" t="s">
        <v>50</v>
      </c>
      <c r="F188" s="104"/>
      <c r="G188" s="104"/>
      <c r="H188" s="104"/>
      <c r="I188" s="105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7" t="s">
        <v>386</v>
      </c>
      <c r="U188" s="108"/>
    </row>
    <row r="189" spans="1:21" ht="12.95" customHeight="1" x14ac:dyDescent="0.25">
      <c r="B189" s="114"/>
      <c r="C189" s="115"/>
      <c r="D189" s="115"/>
      <c r="E189" s="84"/>
      <c r="F189" s="84"/>
      <c r="G189" s="84"/>
      <c r="H189" s="116"/>
      <c r="I189" s="117"/>
      <c r="J189" s="85">
        <v>1</v>
      </c>
      <c r="K189" s="85">
        <v>2</v>
      </c>
      <c r="L189" s="85">
        <v>3</v>
      </c>
      <c r="M189" s="85">
        <v>4</v>
      </c>
      <c r="N189" s="85">
        <v>5</v>
      </c>
      <c r="O189" s="85">
        <v>6</v>
      </c>
      <c r="P189" s="85">
        <v>7</v>
      </c>
      <c r="Q189" s="85">
        <v>8</v>
      </c>
      <c r="R189" s="85">
        <v>9</v>
      </c>
      <c r="S189" s="85">
        <v>10</v>
      </c>
      <c r="T189" s="86" t="s">
        <v>47</v>
      </c>
      <c r="U189" s="86" t="s">
        <v>45</v>
      </c>
    </row>
    <row r="190" spans="1:21" ht="12.95" customHeight="1" x14ac:dyDescent="0.25">
      <c r="A190" s="1">
        <v>21</v>
      </c>
      <c r="B190" s="75" t="s">
        <v>16</v>
      </c>
      <c r="C190" s="84" t="s">
        <v>192</v>
      </c>
      <c r="D190" s="84" t="s">
        <v>193</v>
      </c>
      <c r="E190" s="84" t="s">
        <v>194</v>
      </c>
      <c r="F190" s="128" t="s">
        <v>195</v>
      </c>
      <c r="G190" s="76" t="s">
        <v>1</v>
      </c>
      <c r="H190" s="126">
        <v>16</v>
      </c>
      <c r="I190" s="77">
        <v>0.41666666666666702</v>
      </c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3">
        <v>81.81</v>
      </c>
      <c r="U190" s="54">
        <v>0</v>
      </c>
    </row>
    <row r="191" spans="1:21" ht="12.95" customHeight="1" x14ac:dyDescent="0.25">
      <c r="B191" s="75"/>
      <c r="G191" s="87" t="s">
        <v>60</v>
      </c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90">
        <v>37.799999999999997</v>
      </c>
      <c r="U191" s="91">
        <v>0</v>
      </c>
    </row>
    <row r="192" spans="1:21" ht="12.95" customHeight="1" x14ac:dyDescent="0.25">
      <c r="B192" s="75"/>
      <c r="C192" s="84" t="s">
        <v>192</v>
      </c>
      <c r="D192" s="84" t="s">
        <v>193</v>
      </c>
      <c r="E192" s="84" t="s">
        <v>196</v>
      </c>
      <c r="F192" s="128" t="s">
        <v>197</v>
      </c>
      <c r="G192" s="76" t="s">
        <v>3</v>
      </c>
      <c r="H192" s="126">
        <v>66</v>
      </c>
      <c r="I192" s="77">
        <v>0.484375000000001</v>
      </c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3">
        <v>76.7</v>
      </c>
      <c r="U192" s="54">
        <v>0</v>
      </c>
    </row>
    <row r="193" spans="1:21" ht="12.95" customHeight="1" x14ac:dyDescent="0.25">
      <c r="B193" s="75"/>
      <c r="G193" s="87" t="s">
        <v>60</v>
      </c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90" t="s">
        <v>386</v>
      </c>
      <c r="U193" s="91"/>
    </row>
    <row r="194" spans="1:21" ht="12.95" customHeight="1" x14ac:dyDescent="0.25">
      <c r="B194" s="75"/>
      <c r="C194" s="84" t="s">
        <v>192</v>
      </c>
      <c r="D194" s="84" t="s">
        <v>193</v>
      </c>
      <c r="E194" s="84" t="s">
        <v>198</v>
      </c>
      <c r="F194" s="128" t="s">
        <v>199</v>
      </c>
      <c r="G194" s="76" t="s">
        <v>3</v>
      </c>
      <c r="H194" s="126">
        <v>116</v>
      </c>
      <c r="I194" s="79">
        <v>0.55034722222222199</v>
      </c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3">
        <v>75.959999999999994</v>
      </c>
      <c r="U194" s="54">
        <v>0</v>
      </c>
    </row>
    <row r="195" spans="1:21" ht="12.95" customHeight="1" x14ac:dyDescent="0.2">
      <c r="B195" s="75"/>
      <c r="C195" s="123"/>
      <c r="D195" s="123"/>
      <c r="E195" s="123"/>
      <c r="F195" s="123"/>
      <c r="G195" s="87" t="s">
        <v>60</v>
      </c>
      <c r="H195" s="78"/>
      <c r="I195" s="59"/>
      <c r="J195" s="89"/>
      <c r="K195" s="89"/>
      <c r="L195" s="89"/>
      <c r="M195" s="89">
        <v>4</v>
      </c>
      <c r="N195" s="89"/>
      <c r="O195" s="89"/>
      <c r="P195" s="89"/>
      <c r="Q195" s="89"/>
      <c r="R195" s="89"/>
      <c r="S195" s="89"/>
      <c r="T195" s="90">
        <v>36.6</v>
      </c>
      <c r="U195" s="91">
        <v>4</v>
      </c>
    </row>
    <row r="196" spans="1:21" s="100" customFormat="1" ht="12.95" customHeight="1" x14ac:dyDescent="0.25">
      <c r="B196" s="92"/>
      <c r="C196" s="93"/>
      <c r="D196" s="94"/>
      <c r="E196" s="95" t="s">
        <v>49</v>
      </c>
      <c r="F196" s="95"/>
      <c r="G196" s="95"/>
      <c r="H196" s="95"/>
      <c r="I196" s="96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8">
        <f>SUM(T192,T194)</f>
        <v>152.66</v>
      </c>
      <c r="U196" s="99">
        <f>SUM(U190,U192,U194)</f>
        <v>0</v>
      </c>
    </row>
    <row r="197" spans="1:21" s="100" customFormat="1" ht="12.95" customHeight="1" x14ac:dyDescent="0.25">
      <c r="B197" s="101"/>
      <c r="C197" s="102"/>
      <c r="D197" s="103"/>
      <c r="E197" s="104" t="s">
        <v>50</v>
      </c>
      <c r="F197" s="104"/>
      <c r="G197" s="104"/>
      <c r="H197" s="104"/>
      <c r="I197" s="105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7" t="s">
        <v>386</v>
      </c>
      <c r="U197" s="108"/>
    </row>
    <row r="198" spans="1:21" ht="12.95" customHeight="1" x14ac:dyDescent="0.25">
      <c r="B198" s="114"/>
      <c r="C198" s="115"/>
      <c r="D198" s="115"/>
      <c r="E198" s="84"/>
      <c r="F198" s="84"/>
      <c r="G198" s="84"/>
      <c r="H198" s="116"/>
      <c r="I198" s="117"/>
      <c r="J198" s="85">
        <v>1</v>
      </c>
      <c r="K198" s="85">
        <v>2</v>
      </c>
      <c r="L198" s="85">
        <v>3</v>
      </c>
      <c r="M198" s="85">
        <v>4</v>
      </c>
      <c r="N198" s="85">
        <v>5</v>
      </c>
      <c r="O198" s="85">
        <v>6</v>
      </c>
      <c r="P198" s="85">
        <v>7</v>
      </c>
      <c r="Q198" s="85">
        <v>8</v>
      </c>
      <c r="R198" s="85">
        <v>9</v>
      </c>
      <c r="S198" s="85">
        <v>10</v>
      </c>
      <c r="T198" s="86" t="s">
        <v>47</v>
      </c>
      <c r="U198" s="86" t="s">
        <v>45</v>
      </c>
    </row>
    <row r="199" spans="1:21" ht="12.95" customHeight="1" x14ac:dyDescent="0.25">
      <c r="A199" s="1">
        <v>22</v>
      </c>
      <c r="B199" s="75" t="s">
        <v>37</v>
      </c>
      <c r="C199" s="84" t="s">
        <v>132</v>
      </c>
      <c r="D199" s="84" t="s">
        <v>133</v>
      </c>
      <c r="E199" s="135" t="s">
        <v>134</v>
      </c>
      <c r="F199" s="128" t="s">
        <v>135</v>
      </c>
      <c r="G199" s="76" t="s">
        <v>1</v>
      </c>
      <c r="H199" s="78">
        <v>8</v>
      </c>
      <c r="I199" s="77">
        <v>0.405555555555556</v>
      </c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3">
        <v>84.36</v>
      </c>
      <c r="U199" s="54">
        <v>0</v>
      </c>
    </row>
    <row r="200" spans="1:21" ht="12.95" customHeight="1" x14ac:dyDescent="0.25">
      <c r="B200" s="75"/>
      <c r="F200" s="84"/>
      <c r="G200" s="87" t="s">
        <v>60</v>
      </c>
      <c r="H200" s="129"/>
      <c r="I200" s="12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90" t="s">
        <v>382</v>
      </c>
      <c r="U200" s="91"/>
    </row>
    <row r="201" spans="1:21" ht="12.95" customHeight="1" x14ac:dyDescent="0.25">
      <c r="B201" s="75"/>
      <c r="C201" s="84" t="s">
        <v>132</v>
      </c>
      <c r="D201" s="84" t="s">
        <v>133</v>
      </c>
      <c r="E201" s="135" t="s">
        <v>136</v>
      </c>
      <c r="F201" s="128" t="s">
        <v>137</v>
      </c>
      <c r="G201" s="76" t="s">
        <v>2</v>
      </c>
      <c r="H201" s="78">
        <v>58</v>
      </c>
      <c r="I201" s="77">
        <v>0.47418981481481498</v>
      </c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3">
        <v>77.36</v>
      </c>
      <c r="U201" s="54">
        <v>0</v>
      </c>
    </row>
    <row r="202" spans="1:21" ht="12.95" customHeight="1" x14ac:dyDescent="0.25">
      <c r="B202" s="75"/>
      <c r="F202" s="84"/>
      <c r="G202" s="87" t="s">
        <v>60</v>
      </c>
      <c r="H202" s="129"/>
      <c r="I202" s="129"/>
      <c r="J202" s="89"/>
      <c r="K202" s="89"/>
      <c r="L202" s="89"/>
      <c r="M202" s="89"/>
      <c r="N202" s="89"/>
      <c r="O202" s="89"/>
      <c r="P202" s="89"/>
      <c r="Q202" s="89" t="s">
        <v>385</v>
      </c>
      <c r="R202" s="89"/>
      <c r="S202" s="89"/>
      <c r="T202" s="90" t="s">
        <v>386</v>
      </c>
      <c r="U202" s="91"/>
    </row>
    <row r="203" spans="1:21" ht="12.95" customHeight="1" x14ac:dyDescent="0.25">
      <c r="B203" s="75"/>
      <c r="C203" s="84" t="s">
        <v>132</v>
      </c>
      <c r="D203" s="84" t="s">
        <v>133</v>
      </c>
      <c r="E203" s="135" t="s">
        <v>138</v>
      </c>
      <c r="F203" s="128" t="s">
        <v>139</v>
      </c>
      <c r="G203" s="76" t="s">
        <v>3</v>
      </c>
      <c r="H203" s="78">
        <v>108</v>
      </c>
      <c r="I203" s="79">
        <v>0.54016203703703702</v>
      </c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3">
        <v>83.67</v>
      </c>
      <c r="U203" s="54">
        <v>0</v>
      </c>
    </row>
    <row r="204" spans="1:21" ht="12.95" customHeight="1" x14ac:dyDescent="0.2">
      <c r="B204" s="75"/>
      <c r="C204" s="78"/>
      <c r="D204" s="78"/>
      <c r="E204" s="126"/>
      <c r="F204" s="78"/>
      <c r="G204" s="87" t="s">
        <v>60</v>
      </c>
      <c r="H204" s="78"/>
      <c r="I204" s="59"/>
      <c r="J204" s="89" t="s">
        <v>385</v>
      </c>
      <c r="K204" s="89"/>
      <c r="L204" s="89"/>
      <c r="M204" s="89"/>
      <c r="N204" s="89"/>
      <c r="O204" s="89"/>
      <c r="P204" s="89"/>
      <c r="Q204" s="89"/>
      <c r="R204" s="89"/>
      <c r="S204" s="89"/>
      <c r="T204" s="90" t="s">
        <v>386</v>
      </c>
      <c r="U204" s="91"/>
    </row>
    <row r="205" spans="1:21" ht="12.95" customHeight="1" x14ac:dyDescent="0.25">
      <c r="B205" s="92"/>
      <c r="C205" s="93"/>
      <c r="D205" s="94"/>
      <c r="E205" s="95" t="s">
        <v>49</v>
      </c>
      <c r="F205" s="95"/>
      <c r="G205" s="95"/>
      <c r="H205" s="95"/>
      <c r="I205" s="96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8">
        <f>SUM(T201,T203)</f>
        <v>161.03</v>
      </c>
      <c r="U205" s="99">
        <f>SUM(U199,U201,U203)</f>
        <v>0</v>
      </c>
    </row>
    <row r="206" spans="1:21" ht="12.95" customHeight="1" x14ac:dyDescent="0.25">
      <c r="B206" s="101"/>
      <c r="C206" s="102"/>
      <c r="D206" s="103"/>
      <c r="E206" s="104" t="s">
        <v>50</v>
      </c>
      <c r="F206" s="104"/>
      <c r="G206" s="104"/>
      <c r="H206" s="104"/>
      <c r="I206" s="105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7" t="s">
        <v>386</v>
      </c>
      <c r="U206" s="108"/>
    </row>
    <row r="207" spans="1:21" ht="12.95" customHeight="1" x14ac:dyDescent="0.25">
      <c r="B207" s="114"/>
      <c r="C207" s="115"/>
      <c r="D207" s="115"/>
      <c r="E207" s="84"/>
      <c r="F207" s="84"/>
      <c r="G207" s="84"/>
      <c r="H207" s="116"/>
      <c r="I207" s="117"/>
      <c r="J207" s="85">
        <v>1</v>
      </c>
      <c r="K207" s="85">
        <v>2</v>
      </c>
      <c r="L207" s="85">
        <v>3</v>
      </c>
      <c r="M207" s="85">
        <v>4</v>
      </c>
      <c r="N207" s="85">
        <v>5</v>
      </c>
      <c r="O207" s="85">
        <v>6</v>
      </c>
      <c r="P207" s="85">
        <v>7</v>
      </c>
      <c r="Q207" s="85">
        <v>8</v>
      </c>
      <c r="R207" s="85">
        <v>9</v>
      </c>
      <c r="S207" s="85">
        <v>10</v>
      </c>
      <c r="T207" s="86" t="s">
        <v>47</v>
      </c>
      <c r="U207" s="86" t="s">
        <v>45</v>
      </c>
    </row>
    <row r="208" spans="1:21" ht="12.95" customHeight="1" x14ac:dyDescent="0.25">
      <c r="A208" s="1">
        <v>23</v>
      </c>
      <c r="B208" s="75" t="s">
        <v>51</v>
      </c>
      <c r="C208" s="84" t="s">
        <v>170</v>
      </c>
      <c r="D208" s="84" t="s">
        <v>222</v>
      </c>
      <c r="E208" s="84" t="s">
        <v>223</v>
      </c>
      <c r="F208" s="132" t="s">
        <v>224</v>
      </c>
      <c r="G208" s="133" t="s">
        <v>1</v>
      </c>
      <c r="H208" s="126">
        <v>20</v>
      </c>
      <c r="I208" s="77">
        <v>0.422222222222222</v>
      </c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3">
        <v>77.28</v>
      </c>
      <c r="U208" s="54">
        <v>0</v>
      </c>
    </row>
    <row r="209" spans="1:21" ht="12.95" customHeight="1" x14ac:dyDescent="0.25">
      <c r="B209" s="75"/>
      <c r="G209" s="87" t="s">
        <v>60</v>
      </c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90">
        <v>61.28</v>
      </c>
      <c r="U209" s="91">
        <v>0</v>
      </c>
    </row>
    <row r="210" spans="1:21" ht="12.95" customHeight="1" x14ac:dyDescent="0.25">
      <c r="B210" s="75"/>
      <c r="C210" s="84" t="s">
        <v>170</v>
      </c>
      <c r="D210" s="84" t="s">
        <v>222</v>
      </c>
      <c r="E210" s="84" t="s">
        <v>225</v>
      </c>
      <c r="F210" s="132" t="s">
        <v>226</v>
      </c>
      <c r="G210" s="133" t="s">
        <v>2</v>
      </c>
      <c r="H210" s="126">
        <v>70</v>
      </c>
      <c r="I210" s="77">
        <v>0.48946759259259398</v>
      </c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3">
        <v>84.53</v>
      </c>
      <c r="U210" s="54">
        <v>0</v>
      </c>
    </row>
    <row r="211" spans="1:21" ht="12.95" customHeight="1" x14ac:dyDescent="0.25">
      <c r="B211" s="75"/>
      <c r="G211" s="87" t="s">
        <v>60</v>
      </c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90" t="s">
        <v>386</v>
      </c>
      <c r="U211" s="91"/>
    </row>
    <row r="212" spans="1:21" ht="12.95" customHeight="1" x14ac:dyDescent="0.25">
      <c r="B212" s="75"/>
      <c r="C212" s="84" t="s">
        <v>170</v>
      </c>
      <c r="D212" s="84" t="s">
        <v>222</v>
      </c>
      <c r="E212" s="84" t="s">
        <v>227</v>
      </c>
      <c r="F212" s="132" t="s">
        <v>228</v>
      </c>
      <c r="G212" s="133" t="s">
        <v>3</v>
      </c>
      <c r="H212" s="126">
        <v>120</v>
      </c>
      <c r="I212" s="79">
        <v>0.55543981481481497</v>
      </c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3">
        <v>78.38</v>
      </c>
      <c r="U212" s="54">
        <v>0</v>
      </c>
    </row>
    <row r="213" spans="1:21" ht="12.95" customHeight="1" x14ac:dyDescent="0.2">
      <c r="B213" s="75"/>
      <c r="C213" s="63"/>
      <c r="D213" s="63"/>
      <c r="E213" s="63"/>
      <c r="F213" s="63"/>
      <c r="G213" s="87" t="s">
        <v>60</v>
      </c>
      <c r="H213" s="78"/>
      <c r="I213" s="5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90">
        <v>41.76</v>
      </c>
      <c r="U213" s="91">
        <v>0</v>
      </c>
    </row>
    <row r="214" spans="1:21" s="100" customFormat="1" ht="12.95" customHeight="1" x14ac:dyDescent="0.25">
      <c r="B214" s="92"/>
      <c r="C214" s="93"/>
      <c r="D214" s="94"/>
      <c r="E214" s="95" t="s">
        <v>49</v>
      </c>
      <c r="F214" s="95"/>
      <c r="G214" s="95"/>
      <c r="H214" s="95"/>
      <c r="I214" s="96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8">
        <f>SUM(T210,T212)</f>
        <v>162.91</v>
      </c>
      <c r="U214" s="99">
        <f>SUM(U208,U210,U212)</f>
        <v>0</v>
      </c>
    </row>
    <row r="215" spans="1:21" s="100" customFormat="1" ht="12.95" customHeight="1" x14ac:dyDescent="0.25">
      <c r="B215" s="101"/>
      <c r="C215" s="102"/>
      <c r="D215" s="103"/>
      <c r="E215" s="104" t="s">
        <v>50</v>
      </c>
      <c r="F215" s="104"/>
      <c r="G215" s="104"/>
      <c r="H215" s="104"/>
      <c r="I215" s="105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19" t="s">
        <v>386</v>
      </c>
      <c r="U215" s="120"/>
    </row>
    <row r="216" spans="1:21" ht="12.95" customHeight="1" x14ac:dyDescent="0.25">
      <c r="B216" s="114"/>
      <c r="C216" s="115"/>
      <c r="D216" s="115"/>
      <c r="E216" s="84"/>
      <c r="F216" s="84"/>
      <c r="G216" s="84"/>
      <c r="H216" s="116"/>
      <c r="I216" s="117"/>
      <c r="J216" s="85">
        <v>1</v>
      </c>
      <c r="K216" s="85">
        <v>2</v>
      </c>
      <c r="L216" s="85">
        <v>3</v>
      </c>
      <c r="M216" s="85">
        <v>4</v>
      </c>
      <c r="N216" s="85">
        <v>5</v>
      </c>
      <c r="O216" s="85">
        <v>6</v>
      </c>
      <c r="P216" s="85">
        <v>7</v>
      </c>
      <c r="Q216" s="85">
        <v>8</v>
      </c>
      <c r="R216" s="85">
        <v>9</v>
      </c>
      <c r="S216" s="85">
        <v>10</v>
      </c>
      <c r="T216" s="86" t="s">
        <v>47</v>
      </c>
      <c r="U216" s="86" t="s">
        <v>45</v>
      </c>
    </row>
    <row r="217" spans="1:21" ht="12.95" customHeight="1" x14ac:dyDescent="0.2">
      <c r="A217" s="1">
        <v>24</v>
      </c>
      <c r="B217" s="75" t="s">
        <v>8</v>
      </c>
      <c r="C217" s="84" t="s">
        <v>73</v>
      </c>
      <c r="D217" s="84" t="s">
        <v>112</v>
      </c>
      <c r="E217" s="84" t="s">
        <v>113</v>
      </c>
      <c r="F217" s="130" t="s">
        <v>76</v>
      </c>
      <c r="G217" s="123" t="s">
        <v>1</v>
      </c>
      <c r="H217" s="78">
        <v>5</v>
      </c>
      <c r="I217" s="77">
        <v>0.40138888888888902</v>
      </c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3">
        <v>81.36</v>
      </c>
      <c r="U217" s="54">
        <v>0</v>
      </c>
    </row>
    <row r="218" spans="1:21" ht="12.95" customHeight="1" x14ac:dyDescent="0.25">
      <c r="B218" s="75"/>
      <c r="C218" s="84"/>
      <c r="D218" s="84"/>
      <c r="E218" s="84"/>
      <c r="F218" s="84"/>
      <c r="G218" s="87" t="s">
        <v>60</v>
      </c>
      <c r="H218" s="129"/>
      <c r="I218" s="12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90"/>
      <c r="U218" s="91"/>
    </row>
    <row r="219" spans="1:21" ht="12.95" customHeight="1" x14ac:dyDescent="0.2">
      <c r="B219" s="75"/>
      <c r="C219" s="84" t="s">
        <v>73</v>
      </c>
      <c r="D219" s="84" t="s">
        <v>112</v>
      </c>
      <c r="E219" s="84" t="s">
        <v>114</v>
      </c>
      <c r="F219" s="130" t="s">
        <v>115</v>
      </c>
      <c r="G219" s="123" t="s">
        <v>3</v>
      </c>
      <c r="H219" s="78">
        <v>55</v>
      </c>
      <c r="I219" s="77">
        <v>0.47037037037037099</v>
      </c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3">
        <v>72.92</v>
      </c>
      <c r="U219" s="54">
        <v>0</v>
      </c>
    </row>
    <row r="220" spans="1:21" ht="12.95" customHeight="1" x14ac:dyDescent="0.25">
      <c r="B220" s="75"/>
      <c r="C220" s="84"/>
      <c r="D220" s="84"/>
      <c r="E220" s="84"/>
      <c r="F220" s="84"/>
      <c r="G220" s="87" t="s">
        <v>60</v>
      </c>
      <c r="H220" s="129"/>
      <c r="I220" s="12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90"/>
      <c r="U220" s="91"/>
    </row>
    <row r="221" spans="1:21" ht="12.95" customHeight="1" x14ac:dyDescent="0.2">
      <c r="B221" s="75"/>
      <c r="C221" s="84" t="s">
        <v>73</v>
      </c>
      <c r="D221" s="84" t="s">
        <v>112</v>
      </c>
      <c r="E221" s="84" t="s">
        <v>116</v>
      </c>
      <c r="F221" s="130" t="s">
        <v>61</v>
      </c>
      <c r="G221" s="123" t="s">
        <v>3</v>
      </c>
      <c r="H221" s="78">
        <v>105</v>
      </c>
      <c r="I221" s="59">
        <v>0.53634259259259298</v>
      </c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3">
        <v>69.3</v>
      </c>
      <c r="U221" s="54">
        <v>4</v>
      </c>
    </row>
    <row r="222" spans="1:21" ht="12.95" customHeight="1" x14ac:dyDescent="0.25">
      <c r="B222" s="75"/>
      <c r="C222" s="123"/>
      <c r="D222" s="78"/>
      <c r="E222" s="78"/>
      <c r="F222" s="78"/>
      <c r="G222" s="87" t="s">
        <v>60</v>
      </c>
      <c r="H222" s="78"/>
      <c r="I222" s="7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90"/>
      <c r="U222" s="91"/>
    </row>
    <row r="223" spans="1:21" s="100" customFormat="1" ht="12.95" customHeight="1" x14ac:dyDescent="0.25">
      <c r="B223" s="92"/>
      <c r="C223" s="93"/>
      <c r="D223" s="94"/>
      <c r="E223" s="95" t="s">
        <v>49</v>
      </c>
      <c r="F223" s="95"/>
      <c r="G223" s="95"/>
      <c r="H223" s="95"/>
      <c r="I223" s="96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8">
        <f>SUM(T219,T221)</f>
        <v>142.22</v>
      </c>
      <c r="U223" s="99">
        <f>SUM(U217,U219,U221)</f>
        <v>4</v>
      </c>
    </row>
    <row r="224" spans="1:21" s="100" customFormat="1" ht="12.95" customHeight="1" x14ac:dyDescent="0.25">
      <c r="B224" s="101"/>
      <c r="C224" s="102"/>
      <c r="D224" s="103"/>
      <c r="E224" s="104" t="s">
        <v>50</v>
      </c>
      <c r="F224" s="104"/>
      <c r="G224" s="104"/>
      <c r="H224" s="104"/>
      <c r="I224" s="105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7">
        <f>SUM(T220,T222)</f>
        <v>0</v>
      </c>
      <c r="U224" s="108">
        <f>SUM(U218,U220,U222)</f>
        <v>0</v>
      </c>
    </row>
    <row r="225" spans="1:21" ht="12.95" customHeight="1" x14ac:dyDescent="0.25">
      <c r="B225" s="114"/>
      <c r="C225" s="115"/>
      <c r="D225" s="115"/>
      <c r="E225" s="84"/>
      <c r="F225" s="84"/>
      <c r="G225" s="84"/>
      <c r="H225" s="116"/>
      <c r="I225" s="117"/>
      <c r="J225" s="85">
        <v>1</v>
      </c>
      <c r="K225" s="85">
        <v>2</v>
      </c>
      <c r="L225" s="85">
        <v>3</v>
      </c>
      <c r="M225" s="85">
        <v>4</v>
      </c>
      <c r="N225" s="85">
        <v>5</v>
      </c>
      <c r="O225" s="85">
        <v>6</v>
      </c>
      <c r="P225" s="85">
        <v>7</v>
      </c>
      <c r="Q225" s="85">
        <v>8</v>
      </c>
      <c r="R225" s="85">
        <v>9</v>
      </c>
      <c r="S225" s="85">
        <v>10</v>
      </c>
      <c r="T225" s="86" t="s">
        <v>47</v>
      </c>
      <c r="U225" s="86" t="s">
        <v>45</v>
      </c>
    </row>
    <row r="226" spans="1:21" ht="12.95" customHeight="1" x14ac:dyDescent="0.25">
      <c r="A226" s="1">
        <v>25</v>
      </c>
      <c r="B226" s="75" t="s">
        <v>40</v>
      </c>
      <c r="C226" s="84" t="s">
        <v>336</v>
      </c>
      <c r="D226" s="84" t="s">
        <v>337</v>
      </c>
      <c r="E226" s="84" t="s">
        <v>338</v>
      </c>
      <c r="F226" s="132" t="s">
        <v>339</v>
      </c>
      <c r="G226" s="133" t="s">
        <v>1</v>
      </c>
      <c r="H226" s="126">
        <v>37</v>
      </c>
      <c r="I226" s="77">
        <v>0.44583333333333303</v>
      </c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3">
        <v>74.45</v>
      </c>
      <c r="U226" s="54">
        <v>0</v>
      </c>
    </row>
    <row r="227" spans="1:21" ht="12.95" customHeight="1" x14ac:dyDescent="0.25">
      <c r="B227" s="75"/>
      <c r="G227" s="87" t="s">
        <v>60</v>
      </c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90"/>
      <c r="U227" s="91"/>
    </row>
    <row r="228" spans="1:21" ht="12.95" customHeight="1" x14ac:dyDescent="0.25">
      <c r="B228" s="75"/>
      <c r="C228" s="84" t="s">
        <v>336</v>
      </c>
      <c r="D228" s="84" t="s">
        <v>337</v>
      </c>
      <c r="E228" s="84" t="s">
        <v>340</v>
      </c>
      <c r="F228" s="132" t="s">
        <v>341</v>
      </c>
      <c r="G228" s="133" t="s">
        <v>4</v>
      </c>
      <c r="H228" s="126">
        <v>87</v>
      </c>
      <c r="I228" s="77">
        <v>0.51111111111111396</v>
      </c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3">
        <v>70.209999999999994</v>
      </c>
      <c r="U228" s="54">
        <v>0</v>
      </c>
    </row>
    <row r="229" spans="1:21" ht="12.95" customHeight="1" x14ac:dyDescent="0.25">
      <c r="B229" s="75"/>
      <c r="G229" s="87" t="s">
        <v>60</v>
      </c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90"/>
      <c r="U229" s="91"/>
    </row>
    <row r="230" spans="1:21" ht="12.95" customHeight="1" x14ac:dyDescent="0.25">
      <c r="B230" s="75"/>
      <c r="C230" s="84" t="s">
        <v>336</v>
      </c>
      <c r="D230" s="84" t="s">
        <v>337</v>
      </c>
      <c r="E230" s="84" t="s">
        <v>342</v>
      </c>
      <c r="F230" s="132" t="s">
        <v>343</v>
      </c>
      <c r="G230" s="133" t="s">
        <v>4</v>
      </c>
      <c r="H230" s="126">
        <v>137</v>
      </c>
      <c r="I230" s="59">
        <v>0.57708333333333395</v>
      </c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3">
        <v>73.23</v>
      </c>
      <c r="U230" s="54">
        <v>4</v>
      </c>
    </row>
    <row r="231" spans="1:21" ht="12.95" customHeight="1" x14ac:dyDescent="0.25">
      <c r="B231" s="75"/>
      <c r="C231" s="123"/>
      <c r="D231" s="78"/>
      <c r="E231" s="123"/>
      <c r="F231" s="123"/>
      <c r="G231" s="87" t="s">
        <v>60</v>
      </c>
      <c r="H231" s="78"/>
      <c r="I231" s="7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90"/>
      <c r="U231" s="91"/>
    </row>
    <row r="232" spans="1:21" s="100" customFormat="1" ht="12.95" customHeight="1" x14ac:dyDescent="0.25">
      <c r="B232" s="92"/>
      <c r="C232" s="93"/>
      <c r="D232" s="94"/>
      <c r="E232" s="95" t="s">
        <v>49</v>
      </c>
      <c r="F232" s="95"/>
      <c r="G232" s="95"/>
      <c r="H232" s="95"/>
      <c r="I232" s="96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8">
        <f>SUM(T228,T230)</f>
        <v>143.44</v>
      </c>
      <c r="U232" s="99">
        <f>SUM(U226,U228,U230)</f>
        <v>4</v>
      </c>
    </row>
    <row r="233" spans="1:21" s="100" customFormat="1" ht="12.95" customHeight="1" x14ac:dyDescent="0.25">
      <c r="B233" s="101"/>
      <c r="C233" s="102"/>
      <c r="D233" s="103"/>
      <c r="E233" s="104" t="s">
        <v>50</v>
      </c>
      <c r="F233" s="104"/>
      <c r="G233" s="104"/>
      <c r="H233" s="104"/>
      <c r="I233" s="105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7">
        <f>SUM(T229,T231)</f>
        <v>0</v>
      </c>
      <c r="U233" s="108">
        <f>SUM(U227,U229,U231)</f>
        <v>0</v>
      </c>
    </row>
    <row r="234" spans="1:21" ht="12.95" customHeight="1" x14ac:dyDescent="0.2">
      <c r="B234" s="75"/>
      <c r="C234" s="125"/>
      <c r="D234" s="78"/>
      <c r="E234" s="78"/>
      <c r="F234" s="78"/>
      <c r="G234" s="126"/>
      <c r="H234" s="78"/>
      <c r="I234" s="127"/>
      <c r="J234" s="85">
        <v>1</v>
      </c>
      <c r="K234" s="85">
        <v>2</v>
      </c>
      <c r="L234" s="85">
        <v>3</v>
      </c>
      <c r="M234" s="85">
        <v>4</v>
      </c>
      <c r="N234" s="85">
        <v>5</v>
      </c>
      <c r="O234" s="85">
        <v>6</v>
      </c>
      <c r="P234" s="85">
        <v>7</v>
      </c>
      <c r="Q234" s="85">
        <v>8</v>
      </c>
      <c r="R234" s="85">
        <v>9</v>
      </c>
      <c r="S234" s="85">
        <v>10</v>
      </c>
      <c r="T234" s="86" t="s">
        <v>47</v>
      </c>
      <c r="U234" s="86" t="s">
        <v>45</v>
      </c>
    </row>
    <row r="235" spans="1:21" ht="12.95" customHeight="1" x14ac:dyDescent="0.25">
      <c r="A235" s="1">
        <v>26</v>
      </c>
      <c r="B235" s="75" t="s">
        <v>5</v>
      </c>
      <c r="C235" s="84" t="s">
        <v>83</v>
      </c>
      <c r="D235" s="84" t="s">
        <v>84</v>
      </c>
      <c r="E235" s="84" t="s">
        <v>85</v>
      </c>
      <c r="F235" s="128" t="s">
        <v>86</v>
      </c>
      <c r="G235" s="76" t="s">
        <v>1</v>
      </c>
      <c r="H235" s="58">
        <v>1</v>
      </c>
      <c r="I235" s="77">
        <v>0.39583333333333331</v>
      </c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3">
        <v>86.86</v>
      </c>
      <c r="U235" s="54">
        <v>0</v>
      </c>
    </row>
    <row r="236" spans="1:21" ht="12.95" customHeight="1" x14ac:dyDescent="0.2">
      <c r="B236" s="75"/>
      <c r="C236" s="84"/>
      <c r="D236" s="84"/>
      <c r="E236" s="84"/>
      <c r="F236" s="84"/>
      <c r="G236" s="87" t="s">
        <v>60</v>
      </c>
      <c r="H236" s="88"/>
      <c r="I236" s="77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90"/>
      <c r="U236" s="91"/>
    </row>
    <row r="237" spans="1:21" ht="12.95" customHeight="1" x14ac:dyDescent="0.25">
      <c r="B237" s="75"/>
      <c r="C237" s="84" t="s">
        <v>83</v>
      </c>
      <c r="D237" s="84" t="s">
        <v>84</v>
      </c>
      <c r="E237" s="84" t="s">
        <v>87</v>
      </c>
      <c r="F237" s="128" t="s">
        <v>75</v>
      </c>
      <c r="G237" s="76" t="s">
        <v>4</v>
      </c>
      <c r="H237" s="58">
        <v>51</v>
      </c>
      <c r="I237" s="77">
        <v>0.46527777777777773</v>
      </c>
      <c r="J237" s="52"/>
      <c r="K237" s="52"/>
      <c r="L237" s="52"/>
      <c r="M237" s="52">
        <v>4</v>
      </c>
      <c r="N237" s="52"/>
      <c r="O237" s="52"/>
      <c r="P237" s="52"/>
      <c r="Q237" s="52"/>
      <c r="R237" s="52"/>
      <c r="S237" s="52"/>
      <c r="T237" s="53">
        <v>78.489999999999995</v>
      </c>
      <c r="U237" s="54">
        <v>4</v>
      </c>
    </row>
    <row r="238" spans="1:21" ht="12.95" customHeight="1" x14ac:dyDescent="0.25">
      <c r="B238" s="75"/>
      <c r="C238" s="84"/>
      <c r="D238" s="84"/>
      <c r="E238" s="84"/>
      <c r="F238" s="84"/>
      <c r="G238" s="87" t="s">
        <v>60</v>
      </c>
      <c r="H238" s="129"/>
      <c r="I238" s="12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90"/>
      <c r="U238" s="91"/>
    </row>
    <row r="239" spans="1:21" ht="12.95" customHeight="1" x14ac:dyDescent="0.25">
      <c r="B239" s="75"/>
      <c r="C239" s="84" t="s">
        <v>83</v>
      </c>
      <c r="D239" s="84" t="s">
        <v>84</v>
      </c>
      <c r="E239" s="84" t="s">
        <v>88</v>
      </c>
      <c r="F239" s="128" t="s">
        <v>89</v>
      </c>
      <c r="G239" s="76" t="s">
        <v>4</v>
      </c>
      <c r="H239" s="58">
        <v>101</v>
      </c>
      <c r="I239" s="59">
        <v>0.53125</v>
      </c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3">
        <v>67.03</v>
      </c>
      <c r="U239" s="54">
        <v>0</v>
      </c>
    </row>
    <row r="240" spans="1:21" ht="12.95" customHeight="1" x14ac:dyDescent="0.25">
      <c r="G240" s="87" t="s">
        <v>60</v>
      </c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90"/>
      <c r="U240" s="91"/>
    </row>
    <row r="241" spans="1:21" ht="12.95" customHeight="1" x14ac:dyDescent="0.25">
      <c r="B241" s="92"/>
      <c r="C241" s="93"/>
      <c r="D241" s="94"/>
      <c r="E241" s="95" t="s">
        <v>49</v>
      </c>
      <c r="F241" s="95"/>
      <c r="G241" s="95"/>
      <c r="H241" s="95"/>
      <c r="I241" s="96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8">
        <f>SUM(T237,T239)</f>
        <v>145.51999999999998</v>
      </c>
      <c r="U241" s="99">
        <f>SUM(U235,U237,U239)</f>
        <v>4</v>
      </c>
    </row>
    <row r="242" spans="1:21" ht="12.95" customHeight="1" x14ac:dyDescent="0.25">
      <c r="B242" s="101"/>
      <c r="C242" s="102"/>
      <c r="D242" s="103"/>
      <c r="E242" s="104" t="s">
        <v>50</v>
      </c>
      <c r="F242" s="104"/>
      <c r="G242" s="104"/>
      <c r="H242" s="104"/>
      <c r="I242" s="105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7">
        <f>SUM(T238,T240)</f>
        <v>0</v>
      </c>
      <c r="U242" s="108">
        <f>SUM(U236,U238,U240)</f>
        <v>0</v>
      </c>
    </row>
    <row r="243" spans="1:21" ht="12.95" customHeight="1" x14ac:dyDescent="0.25">
      <c r="B243" s="114"/>
      <c r="C243" s="115"/>
      <c r="D243" s="115"/>
      <c r="E243" s="84"/>
      <c r="F243" s="84"/>
      <c r="G243" s="84"/>
      <c r="H243" s="116"/>
      <c r="I243" s="117"/>
      <c r="J243" s="85">
        <v>1</v>
      </c>
      <c r="K243" s="85">
        <v>2</v>
      </c>
      <c r="L243" s="85">
        <v>3</v>
      </c>
      <c r="M243" s="85">
        <v>4</v>
      </c>
      <c r="N243" s="85">
        <v>5</v>
      </c>
      <c r="O243" s="85">
        <v>6</v>
      </c>
      <c r="P243" s="85">
        <v>7</v>
      </c>
      <c r="Q243" s="85">
        <v>8</v>
      </c>
      <c r="R243" s="85">
        <v>9</v>
      </c>
      <c r="S243" s="85">
        <v>10</v>
      </c>
      <c r="T243" s="86" t="s">
        <v>47</v>
      </c>
      <c r="U243" s="86" t="s">
        <v>45</v>
      </c>
    </row>
    <row r="244" spans="1:21" ht="12.95" customHeight="1" x14ac:dyDescent="0.2">
      <c r="A244" s="1">
        <v>27</v>
      </c>
      <c r="B244" s="75" t="s">
        <v>17</v>
      </c>
      <c r="C244" s="84" t="s">
        <v>200</v>
      </c>
      <c r="D244" s="84" t="s">
        <v>201</v>
      </c>
      <c r="E244" s="84" t="s">
        <v>202</v>
      </c>
      <c r="F244" s="137" t="s">
        <v>203</v>
      </c>
      <c r="G244" s="123" t="s">
        <v>0</v>
      </c>
      <c r="H244" s="126">
        <v>17</v>
      </c>
      <c r="I244" s="77">
        <v>0.41805555555555501</v>
      </c>
      <c r="J244" s="52"/>
      <c r="K244" s="52"/>
      <c r="L244" s="52">
        <v>4</v>
      </c>
      <c r="M244" s="52"/>
      <c r="N244" s="52"/>
      <c r="O244" s="52"/>
      <c r="P244" s="52"/>
      <c r="Q244" s="52"/>
      <c r="R244" s="52"/>
      <c r="S244" s="52"/>
      <c r="T244" s="53">
        <v>92.59</v>
      </c>
      <c r="U244" s="54">
        <v>4</v>
      </c>
    </row>
    <row r="245" spans="1:21" ht="12.95" customHeight="1" x14ac:dyDescent="0.25">
      <c r="B245" s="75"/>
      <c r="G245" s="87" t="s">
        <v>60</v>
      </c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0"/>
      <c r="U245" s="91"/>
    </row>
    <row r="246" spans="1:21" ht="12.95" customHeight="1" x14ac:dyDescent="0.2">
      <c r="B246" s="75"/>
      <c r="C246" s="84" t="s">
        <v>200</v>
      </c>
      <c r="D246" s="84" t="s">
        <v>201</v>
      </c>
      <c r="E246" s="84" t="s">
        <v>204</v>
      </c>
      <c r="F246" s="137" t="s">
        <v>205</v>
      </c>
      <c r="G246" s="123" t="s">
        <v>3</v>
      </c>
      <c r="H246" s="126">
        <v>67</v>
      </c>
      <c r="I246" s="77">
        <v>0.48564814814814899</v>
      </c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3">
        <v>72.180000000000007</v>
      </c>
      <c r="U246" s="54">
        <v>0</v>
      </c>
    </row>
    <row r="247" spans="1:21" ht="12.95" customHeight="1" x14ac:dyDescent="0.25">
      <c r="B247" s="75"/>
      <c r="G247" s="87" t="s">
        <v>60</v>
      </c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0"/>
      <c r="U247" s="91"/>
    </row>
    <row r="248" spans="1:21" ht="12.95" customHeight="1" x14ac:dyDescent="0.2">
      <c r="B248" s="75"/>
      <c r="C248" s="84" t="s">
        <v>200</v>
      </c>
      <c r="D248" s="84" t="s">
        <v>201</v>
      </c>
      <c r="E248" s="84" t="s">
        <v>206</v>
      </c>
      <c r="F248" s="137" t="s">
        <v>207</v>
      </c>
      <c r="G248" s="123" t="s">
        <v>3</v>
      </c>
      <c r="H248" s="126">
        <v>117</v>
      </c>
      <c r="I248" s="59">
        <v>0.55162037037037104</v>
      </c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3">
        <v>73.73</v>
      </c>
      <c r="U248" s="54">
        <v>0</v>
      </c>
    </row>
    <row r="249" spans="1:21" ht="12.95" customHeight="1" x14ac:dyDescent="0.2">
      <c r="B249" s="75"/>
      <c r="C249" s="63"/>
      <c r="D249" s="63"/>
      <c r="E249" s="63"/>
      <c r="F249" s="63"/>
      <c r="G249" s="87" t="s">
        <v>60</v>
      </c>
      <c r="H249" s="78"/>
      <c r="I249" s="7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0"/>
      <c r="U249" s="91"/>
    </row>
    <row r="250" spans="1:21" s="100" customFormat="1" ht="12.95" customHeight="1" x14ac:dyDescent="0.25">
      <c r="B250" s="92"/>
      <c r="C250" s="93"/>
      <c r="D250" s="94"/>
      <c r="E250" s="95" t="s">
        <v>49</v>
      </c>
      <c r="F250" s="95"/>
      <c r="G250" s="95"/>
      <c r="H250" s="95"/>
      <c r="I250" s="96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8">
        <f>SUM(T246,T248)</f>
        <v>145.91000000000003</v>
      </c>
      <c r="U250" s="99">
        <f>SUM(U244,U246,U248)</f>
        <v>4</v>
      </c>
    </row>
    <row r="251" spans="1:21" s="100" customFormat="1" ht="12.95" customHeight="1" x14ac:dyDescent="0.25">
      <c r="B251" s="101"/>
      <c r="C251" s="102"/>
      <c r="D251" s="103"/>
      <c r="E251" s="104" t="s">
        <v>50</v>
      </c>
      <c r="F251" s="104"/>
      <c r="G251" s="104"/>
      <c r="H251" s="104"/>
      <c r="I251" s="105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7">
        <f>SUM(T247,T249)</f>
        <v>0</v>
      </c>
      <c r="U251" s="108">
        <f>SUM(U245,U247,U249)</f>
        <v>0</v>
      </c>
    </row>
    <row r="252" spans="1:21" ht="12.95" customHeight="1" x14ac:dyDescent="0.25">
      <c r="B252" s="114"/>
      <c r="C252" s="115"/>
      <c r="D252" s="115"/>
      <c r="E252" s="84"/>
      <c r="F252" s="84"/>
      <c r="G252" s="84"/>
      <c r="H252" s="116"/>
      <c r="I252" s="117"/>
      <c r="J252" s="85">
        <v>1</v>
      </c>
      <c r="K252" s="85">
        <v>2</v>
      </c>
      <c r="L252" s="85">
        <v>3</v>
      </c>
      <c r="M252" s="85">
        <v>4</v>
      </c>
      <c r="N252" s="85">
        <v>5</v>
      </c>
      <c r="O252" s="85">
        <v>6</v>
      </c>
      <c r="P252" s="85">
        <v>7</v>
      </c>
      <c r="Q252" s="85">
        <v>8</v>
      </c>
      <c r="R252" s="85">
        <v>9</v>
      </c>
      <c r="S252" s="85">
        <v>10</v>
      </c>
      <c r="T252" s="86" t="s">
        <v>47</v>
      </c>
      <c r="U252" s="86" t="s">
        <v>45</v>
      </c>
    </row>
    <row r="253" spans="1:21" ht="12.95" customHeight="1" x14ac:dyDescent="0.2">
      <c r="A253" s="1">
        <v>28</v>
      </c>
      <c r="B253" s="75" t="s">
        <v>41</v>
      </c>
      <c r="C253" s="84" t="s">
        <v>257</v>
      </c>
      <c r="D253" s="84" t="s">
        <v>344</v>
      </c>
      <c r="E253" s="84" t="s">
        <v>345</v>
      </c>
      <c r="F253" s="137" t="s">
        <v>346</v>
      </c>
      <c r="G253" s="123" t="s">
        <v>1</v>
      </c>
      <c r="H253" s="126">
        <v>38</v>
      </c>
      <c r="I253" s="77">
        <v>0.44722222222222202</v>
      </c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3">
        <v>88</v>
      </c>
      <c r="U253" s="54">
        <v>0</v>
      </c>
    </row>
    <row r="254" spans="1:21" ht="12.95" customHeight="1" x14ac:dyDescent="0.25">
      <c r="B254" s="75"/>
      <c r="G254" s="87" t="s">
        <v>60</v>
      </c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0"/>
      <c r="U254" s="91"/>
    </row>
    <row r="255" spans="1:21" ht="12.95" customHeight="1" x14ac:dyDescent="0.2">
      <c r="B255" s="75"/>
      <c r="C255" s="84" t="s">
        <v>257</v>
      </c>
      <c r="D255" s="84" t="s">
        <v>344</v>
      </c>
      <c r="E255" s="84" t="s">
        <v>347</v>
      </c>
      <c r="F255" s="137" t="s">
        <v>348</v>
      </c>
      <c r="G255" s="123" t="s">
        <v>53</v>
      </c>
      <c r="H255" s="126">
        <v>88</v>
      </c>
      <c r="I255" s="77">
        <v>0.51238425925926201</v>
      </c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3">
        <v>69.650000000000006</v>
      </c>
      <c r="U255" s="54">
        <v>0</v>
      </c>
    </row>
    <row r="256" spans="1:21" ht="12.95" customHeight="1" x14ac:dyDescent="0.25">
      <c r="B256" s="75"/>
      <c r="G256" s="87" t="s">
        <v>60</v>
      </c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0"/>
      <c r="U256" s="91"/>
    </row>
    <row r="257" spans="1:21" ht="12.95" customHeight="1" x14ac:dyDescent="0.25">
      <c r="B257" s="75"/>
      <c r="C257" s="84" t="s">
        <v>257</v>
      </c>
      <c r="D257" s="84" t="s">
        <v>344</v>
      </c>
      <c r="E257" s="84" t="s">
        <v>349</v>
      </c>
      <c r="F257" s="137" t="s">
        <v>350</v>
      </c>
      <c r="G257" s="123" t="s">
        <v>3</v>
      </c>
      <c r="H257" s="126">
        <v>138</v>
      </c>
      <c r="I257" s="79">
        <v>0.578356481481482</v>
      </c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3">
        <v>78.75</v>
      </c>
      <c r="U257" s="54">
        <v>4</v>
      </c>
    </row>
    <row r="258" spans="1:21" ht="12.95" customHeight="1" x14ac:dyDescent="0.2">
      <c r="B258" s="75"/>
      <c r="C258" s="78"/>
      <c r="D258" s="78"/>
      <c r="E258" s="78"/>
      <c r="F258" s="78"/>
      <c r="G258" s="87" t="s">
        <v>60</v>
      </c>
      <c r="H258" s="78"/>
      <c r="I258" s="5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0"/>
      <c r="U258" s="91"/>
    </row>
    <row r="259" spans="1:21" s="100" customFormat="1" ht="12.95" customHeight="1" x14ac:dyDescent="0.25">
      <c r="B259" s="92"/>
      <c r="C259" s="93"/>
      <c r="D259" s="94"/>
      <c r="E259" s="95" t="s">
        <v>49</v>
      </c>
      <c r="F259" s="95"/>
      <c r="G259" s="95"/>
      <c r="H259" s="95"/>
      <c r="I259" s="96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8">
        <f>SUM(T255,T257)</f>
        <v>148.4</v>
      </c>
      <c r="U259" s="99">
        <f>SUM(U253,U255,U257)</f>
        <v>4</v>
      </c>
    </row>
    <row r="260" spans="1:21" s="100" customFormat="1" ht="12.95" customHeight="1" x14ac:dyDescent="0.25">
      <c r="B260" s="101"/>
      <c r="C260" s="102"/>
      <c r="D260" s="103"/>
      <c r="E260" s="104" t="s">
        <v>50</v>
      </c>
      <c r="F260" s="104"/>
      <c r="G260" s="104"/>
      <c r="H260" s="104"/>
      <c r="I260" s="105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7">
        <f>SUM(T256,T258)</f>
        <v>0</v>
      </c>
      <c r="U260" s="108">
        <f>SUM(U254,U256,U258)</f>
        <v>0</v>
      </c>
    </row>
    <row r="261" spans="1:21" ht="12.95" customHeight="1" x14ac:dyDescent="0.25">
      <c r="B261" s="114"/>
      <c r="C261" s="115"/>
      <c r="D261" s="115"/>
      <c r="E261" s="84"/>
      <c r="F261" s="84"/>
      <c r="G261" s="84"/>
      <c r="H261" s="116"/>
      <c r="I261" s="117"/>
      <c r="J261" s="85">
        <v>1</v>
      </c>
      <c r="K261" s="85">
        <v>2</v>
      </c>
      <c r="L261" s="85">
        <v>3</v>
      </c>
      <c r="M261" s="85">
        <v>4</v>
      </c>
      <c r="N261" s="85">
        <v>5</v>
      </c>
      <c r="O261" s="85">
        <v>6</v>
      </c>
      <c r="P261" s="85">
        <v>7</v>
      </c>
      <c r="Q261" s="85">
        <v>8</v>
      </c>
      <c r="R261" s="85">
        <v>9</v>
      </c>
      <c r="S261" s="85">
        <v>10</v>
      </c>
      <c r="T261" s="86" t="s">
        <v>47</v>
      </c>
      <c r="U261" s="86" t="s">
        <v>45</v>
      </c>
    </row>
    <row r="262" spans="1:21" ht="12.95" customHeight="1" x14ac:dyDescent="0.2">
      <c r="A262" s="1">
        <v>29</v>
      </c>
      <c r="B262" s="75" t="s">
        <v>38</v>
      </c>
      <c r="C262" s="130" t="s">
        <v>162</v>
      </c>
      <c r="D262" s="84" t="s">
        <v>163</v>
      </c>
      <c r="E262" s="84" t="s">
        <v>164</v>
      </c>
      <c r="F262" s="130" t="s">
        <v>165</v>
      </c>
      <c r="G262" s="123" t="s">
        <v>0</v>
      </c>
      <c r="H262" s="78">
        <v>12</v>
      </c>
      <c r="I262" s="77">
        <v>0.41111111111111098</v>
      </c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3">
        <v>83.07</v>
      </c>
      <c r="U262" s="54">
        <v>0</v>
      </c>
    </row>
    <row r="263" spans="1:21" ht="12.95" customHeight="1" x14ac:dyDescent="0.25">
      <c r="B263" s="75"/>
      <c r="G263" s="87" t="s">
        <v>60</v>
      </c>
      <c r="H263" s="129"/>
      <c r="I263" s="12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0"/>
      <c r="U263" s="91"/>
    </row>
    <row r="264" spans="1:21" ht="12.95" customHeight="1" x14ac:dyDescent="0.2">
      <c r="B264" s="75"/>
      <c r="C264" s="130" t="s">
        <v>162</v>
      </c>
      <c r="D264" s="84" t="s">
        <v>163</v>
      </c>
      <c r="E264" s="84" t="s">
        <v>166</v>
      </c>
      <c r="F264" s="130" t="s">
        <v>167</v>
      </c>
      <c r="G264" s="123" t="s">
        <v>3</v>
      </c>
      <c r="H264" s="78">
        <v>62</v>
      </c>
      <c r="I264" s="77">
        <v>0.47928240740740802</v>
      </c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3">
        <v>75.44</v>
      </c>
      <c r="U264" s="54">
        <v>4</v>
      </c>
    </row>
    <row r="265" spans="1:21" ht="12.95" customHeight="1" x14ac:dyDescent="0.25">
      <c r="B265" s="75"/>
      <c r="G265" s="87" t="s">
        <v>60</v>
      </c>
      <c r="H265" s="129"/>
      <c r="I265" s="12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0"/>
      <c r="U265" s="91"/>
    </row>
    <row r="266" spans="1:21" ht="12.95" customHeight="1" x14ac:dyDescent="0.25">
      <c r="B266" s="75"/>
      <c r="C266" s="130" t="s">
        <v>162</v>
      </c>
      <c r="D266" s="84" t="s">
        <v>163</v>
      </c>
      <c r="E266" s="84" t="s">
        <v>168</v>
      </c>
      <c r="F266" s="130" t="s">
        <v>169</v>
      </c>
      <c r="G266" s="123" t="s">
        <v>3</v>
      </c>
      <c r="H266" s="78">
        <v>112</v>
      </c>
      <c r="I266" s="79">
        <v>0.54525462962963001</v>
      </c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3">
        <v>73.48</v>
      </c>
      <c r="U266" s="54">
        <v>0</v>
      </c>
    </row>
    <row r="267" spans="1:21" ht="12.95" customHeight="1" x14ac:dyDescent="0.2">
      <c r="B267" s="75"/>
      <c r="C267" s="78"/>
      <c r="D267" s="57"/>
      <c r="E267" s="78"/>
      <c r="F267" s="78"/>
      <c r="G267" s="76" t="s">
        <v>60</v>
      </c>
      <c r="H267" s="58"/>
      <c r="I267" s="5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0"/>
      <c r="U267" s="91"/>
    </row>
    <row r="268" spans="1:21" ht="12.95" customHeight="1" x14ac:dyDescent="0.25">
      <c r="B268" s="92"/>
      <c r="C268" s="93"/>
      <c r="D268" s="94"/>
      <c r="E268" s="95" t="s">
        <v>49</v>
      </c>
      <c r="F268" s="95"/>
      <c r="G268" s="95"/>
      <c r="H268" s="95"/>
      <c r="I268" s="96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8">
        <f>SUM(T264,T266)</f>
        <v>148.92000000000002</v>
      </c>
      <c r="U268" s="99">
        <f>SUM(U262,U264,U266)</f>
        <v>4</v>
      </c>
    </row>
    <row r="269" spans="1:21" ht="12.95" customHeight="1" x14ac:dyDescent="0.25">
      <c r="B269" s="101"/>
      <c r="C269" s="102"/>
      <c r="D269" s="103"/>
      <c r="E269" s="104" t="s">
        <v>50</v>
      </c>
      <c r="F269" s="104"/>
      <c r="G269" s="104"/>
      <c r="H269" s="104"/>
      <c r="I269" s="105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7">
        <f>SUM(T265,T267)</f>
        <v>0</v>
      </c>
      <c r="U269" s="108">
        <f>SUM(U263,U265,U267)</f>
        <v>0</v>
      </c>
    </row>
    <row r="270" spans="1:21" x14ac:dyDescent="0.25">
      <c r="B270" s="114"/>
      <c r="C270" s="115"/>
      <c r="D270" s="115"/>
      <c r="E270" s="135"/>
      <c r="F270" s="84"/>
      <c r="G270" s="84"/>
      <c r="H270" s="116"/>
      <c r="I270" s="117"/>
      <c r="J270" s="85">
        <v>1</v>
      </c>
      <c r="K270" s="85">
        <v>2</v>
      </c>
      <c r="L270" s="85">
        <v>3</v>
      </c>
      <c r="M270" s="85">
        <v>4</v>
      </c>
      <c r="N270" s="85">
        <v>5</v>
      </c>
      <c r="O270" s="85">
        <v>6</v>
      </c>
      <c r="P270" s="85">
        <v>7</v>
      </c>
      <c r="Q270" s="85">
        <v>8</v>
      </c>
      <c r="R270" s="85">
        <v>9</v>
      </c>
      <c r="S270" s="85">
        <v>10</v>
      </c>
      <c r="T270" s="86" t="s">
        <v>47</v>
      </c>
      <c r="U270" s="86" t="s">
        <v>45</v>
      </c>
    </row>
    <row r="271" spans="1:21" x14ac:dyDescent="0.2">
      <c r="A271" s="1">
        <v>30</v>
      </c>
      <c r="B271" s="75" t="s">
        <v>35</v>
      </c>
      <c r="C271" s="84" t="s">
        <v>68</v>
      </c>
      <c r="D271" s="84" t="s">
        <v>68</v>
      </c>
      <c r="E271" s="135" t="s">
        <v>331</v>
      </c>
      <c r="F271" s="130" t="s">
        <v>332</v>
      </c>
      <c r="G271" s="123" t="s">
        <v>1</v>
      </c>
      <c r="H271" s="78">
        <v>36</v>
      </c>
      <c r="I271" s="77">
        <v>0.44444444444444398</v>
      </c>
      <c r="J271" s="52"/>
      <c r="K271" s="52"/>
      <c r="L271" s="52"/>
      <c r="M271" s="52"/>
      <c r="N271" s="52"/>
      <c r="O271" s="52"/>
      <c r="P271" s="52">
        <v>4</v>
      </c>
      <c r="Q271" s="52"/>
      <c r="R271" s="52"/>
      <c r="S271" s="52"/>
      <c r="T271" s="53">
        <v>80.540000000000006</v>
      </c>
      <c r="U271" s="54">
        <v>4</v>
      </c>
    </row>
    <row r="272" spans="1:21" x14ac:dyDescent="0.25">
      <c r="B272" s="75"/>
      <c r="F272" s="84"/>
      <c r="G272" s="87" t="s">
        <v>60</v>
      </c>
      <c r="H272" s="129"/>
      <c r="I272" s="12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0"/>
      <c r="U272" s="91"/>
    </row>
    <row r="273" spans="1:21" x14ac:dyDescent="0.2">
      <c r="B273" s="75"/>
      <c r="C273" s="84" t="s">
        <v>68</v>
      </c>
      <c r="D273" s="84" t="s">
        <v>68</v>
      </c>
      <c r="E273" s="135" t="s">
        <v>333</v>
      </c>
      <c r="F273" s="130" t="s">
        <v>334</v>
      </c>
      <c r="G273" s="123" t="s">
        <v>4</v>
      </c>
      <c r="H273" s="78">
        <v>86</v>
      </c>
      <c r="I273" s="77">
        <v>0.50983796296296502</v>
      </c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3">
        <v>75.77</v>
      </c>
      <c r="U273" s="54">
        <v>0</v>
      </c>
    </row>
    <row r="274" spans="1:21" x14ac:dyDescent="0.25">
      <c r="B274" s="75"/>
      <c r="F274" s="84"/>
      <c r="G274" s="87" t="s">
        <v>60</v>
      </c>
      <c r="H274" s="129"/>
      <c r="I274" s="12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0"/>
      <c r="U274" s="91"/>
    </row>
    <row r="275" spans="1:21" x14ac:dyDescent="0.25">
      <c r="B275" s="75"/>
      <c r="C275" s="84" t="s">
        <v>68</v>
      </c>
      <c r="D275" s="84" t="s">
        <v>68</v>
      </c>
      <c r="E275" s="135" t="s">
        <v>335</v>
      </c>
      <c r="F275" s="130" t="s">
        <v>80</v>
      </c>
      <c r="G275" s="123" t="s">
        <v>4</v>
      </c>
      <c r="H275" s="78">
        <v>136</v>
      </c>
      <c r="I275" s="79">
        <v>0.57581018518518601</v>
      </c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3">
        <v>76.13</v>
      </c>
      <c r="U275" s="54">
        <v>0</v>
      </c>
    </row>
    <row r="276" spans="1:21" ht="12" customHeight="1" x14ac:dyDescent="0.2">
      <c r="B276" s="75"/>
      <c r="C276" s="78"/>
      <c r="D276" s="57"/>
      <c r="E276" s="78"/>
      <c r="F276" s="78"/>
      <c r="G276" s="87" t="s">
        <v>60</v>
      </c>
      <c r="H276" s="78"/>
      <c r="I276" s="5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0"/>
      <c r="U276" s="91"/>
    </row>
    <row r="277" spans="1:21" s="100" customFormat="1" ht="11.25" customHeight="1" x14ac:dyDescent="0.25">
      <c r="B277" s="92"/>
      <c r="C277" s="93"/>
      <c r="D277" s="94"/>
      <c r="E277" s="95" t="s">
        <v>49</v>
      </c>
      <c r="F277" s="95"/>
      <c r="G277" s="95"/>
      <c r="H277" s="95"/>
      <c r="I277" s="96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8">
        <f>SUM(T273,T275)</f>
        <v>151.89999999999998</v>
      </c>
      <c r="U277" s="99">
        <f>SUM(U271,U273,U275)</f>
        <v>4</v>
      </c>
    </row>
    <row r="278" spans="1:21" s="100" customFormat="1" ht="12" customHeight="1" x14ac:dyDescent="0.25">
      <c r="B278" s="101"/>
      <c r="C278" s="102"/>
      <c r="D278" s="103"/>
      <c r="E278" s="104" t="s">
        <v>50</v>
      </c>
      <c r="F278" s="104"/>
      <c r="G278" s="104"/>
      <c r="H278" s="104"/>
      <c r="I278" s="105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7">
        <f>SUM(T274,T276)</f>
        <v>0</v>
      </c>
      <c r="U278" s="108">
        <f>SUM(U272,U274,U276)</f>
        <v>0</v>
      </c>
    </row>
    <row r="279" spans="1:21" ht="12.95" customHeight="1" x14ac:dyDescent="0.25">
      <c r="B279" s="114"/>
      <c r="C279" s="115"/>
      <c r="D279" s="115"/>
      <c r="E279" s="84"/>
      <c r="F279" s="84"/>
      <c r="G279" s="84"/>
      <c r="H279" s="116"/>
      <c r="I279" s="117"/>
      <c r="J279" s="85">
        <v>1</v>
      </c>
      <c r="K279" s="85">
        <v>2</v>
      </c>
      <c r="L279" s="85">
        <v>3</v>
      </c>
      <c r="M279" s="85">
        <v>4</v>
      </c>
      <c r="N279" s="85">
        <v>5</v>
      </c>
      <c r="O279" s="85">
        <v>6</v>
      </c>
      <c r="P279" s="85">
        <v>7</v>
      </c>
      <c r="Q279" s="85">
        <v>8</v>
      </c>
      <c r="R279" s="85">
        <v>9</v>
      </c>
      <c r="S279" s="85">
        <v>10</v>
      </c>
      <c r="T279" s="86" t="s">
        <v>47</v>
      </c>
      <c r="U279" s="86" t="s">
        <v>45</v>
      </c>
    </row>
    <row r="280" spans="1:21" ht="12.95" customHeight="1" x14ac:dyDescent="0.2">
      <c r="A280" s="1">
        <v>31</v>
      </c>
      <c r="B280" s="75" t="s">
        <v>44</v>
      </c>
      <c r="C280" s="84" t="s">
        <v>97</v>
      </c>
      <c r="D280" s="84" t="s">
        <v>365</v>
      </c>
      <c r="E280" s="84" t="s">
        <v>366</v>
      </c>
      <c r="F280" s="130" t="s">
        <v>367</v>
      </c>
      <c r="G280" s="133" t="s">
        <v>0</v>
      </c>
      <c r="H280" s="126">
        <v>41</v>
      </c>
      <c r="I280" s="77">
        <v>0.45138888888888901</v>
      </c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3">
        <v>85.83</v>
      </c>
      <c r="U280" s="54">
        <v>0</v>
      </c>
    </row>
    <row r="281" spans="1:21" ht="12.95" customHeight="1" x14ac:dyDescent="0.25">
      <c r="B281" s="75"/>
      <c r="G281" s="87" t="s">
        <v>60</v>
      </c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0"/>
      <c r="U281" s="91"/>
    </row>
    <row r="282" spans="1:21" ht="12.95" customHeight="1" x14ac:dyDescent="0.2">
      <c r="B282" s="75"/>
      <c r="C282" s="84" t="s">
        <v>97</v>
      </c>
      <c r="D282" s="84" t="s">
        <v>365</v>
      </c>
      <c r="E282" s="84" t="s">
        <v>368</v>
      </c>
      <c r="F282" s="130" t="s">
        <v>369</v>
      </c>
      <c r="G282" s="133" t="s">
        <v>4</v>
      </c>
      <c r="H282" s="126">
        <v>91</v>
      </c>
      <c r="I282" s="77">
        <v>0.51620370370370605</v>
      </c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3">
        <v>71.3</v>
      </c>
      <c r="U282" s="54">
        <v>0</v>
      </c>
    </row>
    <row r="283" spans="1:21" ht="12.95" customHeight="1" x14ac:dyDescent="0.25">
      <c r="B283" s="75"/>
      <c r="G283" s="87" t="s">
        <v>60</v>
      </c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0"/>
      <c r="U283" s="91"/>
    </row>
    <row r="284" spans="1:21" ht="12.95" customHeight="1" x14ac:dyDescent="0.2">
      <c r="B284" s="75"/>
      <c r="C284" s="84" t="s">
        <v>97</v>
      </c>
      <c r="D284" s="84" t="s">
        <v>365</v>
      </c>
      <c r="E284" s="84" t="s">
        <v>370</v>
      </c>
      <c r="F284" s="130" t="s">
        <v>371</v>
      </c>
      <c r="G284" s="133" t="s">
        <v>4</v>
      </c>
      <c r="H284" s="126">
        <v>141</v>
      </c>
      <c r="I284" s="59">
        <v>0.58217592592592604</v>
      </c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3">
        <v>84.49</v>
      </c>
      <c r="U284" s="54">
        <v>4</v>
      </c>
    </row>
    <row r="285" spans="1:21" ht="12.95" customHeight="1" x14ac:dyDescent="0.2">
      <c r="B285" s="75"/>
      <c r="C285" s="63"/>
      <c r="D285" s="57"/>
      <c r="E285" s="63"/>
      <c r="F285" s="63"/>
      <c r="G285" s="87" t="s">
        <v>60</v>
      </c>
      <c r="H285" s="78"/>
      <c r="I285" s="7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0"/>
      <c r="U285" s="91"/>
    </row>
    <row r="286" spans="1:21" ht="12.95" customHeight="1" x14ac:dyDescent="0.25">
      <c r="B286" s="92"/>
      <c r="C286" s="93"/>
      <c r="D286" s="94"/>
      <c r="E286" s="95" t="s">
        <v>49</v>
      </c>
      <c r="F286" s="95"/>
      <c r="G286" s="95"/>
      <c r="H286" s="95"/>
      <c r="I286" s="96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8">
        <f>SUM(T282,T284)</f>
        <v>155.79</v>
      </c>
      <c r="U286" s="99">
        <f>SUM(U280,U282,U284)</f>
        <v>4</v>
      </c>
    </row>
    <row r="287" spans="1:21" ht="12.95" customHeight="1" x14ac:dyDescent="0.25">
      <c r="B287" s="101"/>
      <c r="C287" s="102"/>
      <c r="D287" s="103"/>
      <c r="E287" s="104" t="s">
        <v>50</v>
      </c>
      <c r="F287" s="104"/>
      <c r="G287" s="104"/>
      <c r="H287" s="104"/>
      <c r="I287" s="105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7">
        <f>SUM(T283,T285)</f>
        <v>0</v>
      </c>
      <c r="U287" s="108">
        <f>SUM(U281,U283,U285)</f>
        <v>0</v>
      </c>
    </row>
    <row r="288" spans="1:21" ht="12.95" customHeight="1" x14ac:dyDescent="0.25">
      <c r="B288" s="114"/>
      <c r="C288" s="115"/>
      <c r="D288" s="115"/>
      <c r="E288" s="84"/>
      <c r="F288" s="84"/>
      <c r="G288" s="84"/>
      <c r="H288" s="116"/>
      <c r="I288" s="117"/>
      <c r="J288" s="85">
        <v>1</v>
      </c>
      <c r="K288" s="85">
        <v>2</v>
      </c>
      <c r="L288" s="85">
        <v>3</v>
      </c>
      <c r="M288" s="85">
        <v>4</v>
      </c>
      <c r="N288" s="85">
        <v>5</v>
      </c>
      <c r="O288" s="85">
        <v>6</v>
      </c>
      <c r="P288" s="85">
        <v>7</v>
      </c>
      <c r="Q288" s="85">
        <v>8</v>
      </c>
      <c r="R288" s="85">
        <v>9</v>
      </c>
      <c r="S288" s="85">
        <v>10</v>
      </c>
      <c r="T288" s="86" t="s">
        <v>47</v>
      </c>
      <c r="U288" s="86" t="s">
        <v>45</v>
      </c>
    </row>
    <row r="289" spans="1:21" ht="12.95" customHeight="1" x14ac:dyDescent="0.2">
      <c r="A289" s="1">
        <v>32</v>
      </c>
      <c r="B289" s="75" t="s">
        <v>14</v>
      </c>
      <c r="C289" s="84" t="s">
        <v>170</v>
      </c>
      <c r="D289" s="84" t="s">
        <v>171</v>
      </c>
      <c r="E289" s="84" t="s">
        <v>172</v>
      </c>
      <c r="F289" s="130" t="s">
        <v>173</v>
      </c>
      <c r="G289" s="123" t="s">
        <v>1</v>
      </c>
      <c r="H289" s="136">
        <v>13</v>
      </c>
      <c r="I289" s="77">
        <v>0.41249999999999998</v>
      </c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3">
        <v>73.56</v>
      </c>
      <c r="U289" s="54">
        <v>0</v>
      </c>
    </row>
    <row r="290" spans="1:21" ht="12.95" customHeight="1" x14ac:dyDescent="0.25">
      <c r="B290" s="75"/>
      <c r="G290" s="87" t="s">
        <v>60</v>
      </c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0"/>
      <c r="U290" s="91"/>
    </row>
    <row r="291" spans="1:21" ht="12.95" customHeight="1" x14ac:dyDescent="0.2">
      <c r="B291" s="75"/>
      <c r="C291" s="84" t="s">
        <v>170</v>
      </c>
      <c r="D291" s="84" t="s">
        <v>171</v>
      </c>
      <c r="E291" s="84" t="s">
        <v>174</v>
      </c>
      <c r="F291" s="130" t="s">
        <v>175</v>
      </c>
      <c r="G291" s="123" t="s">
        <v>2</v>
      </c>
      <c r="H291" s="136">
        <v>63</v>
      </c>
      <c r="I291" s="77">
        <v>0.48055555555555601</v>
      </c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3">
        <v>84.83</v>
      </c>
      <c r="U291" s="54">
        <v>4</v>
      </c>
    </row>
    <row r="292" spans="1:21" ht="12.95" customHeight="1" x14ac:dyDescent="0.25">
      <c r="B292" s="75"/>
      <c r="G292" s="87" t="s">
        <v>60</v>
      </c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0"/>
      <c r="U292" s="91"/>
    </row>
    <row r="293" spans="1:21" ht="12.95" customHeight="1" x14ac:dyDescent="0.2">
      <c r="B293" s="75"/>
      <c r="C293" s="84" t="s">
        <v>170</v>
      </c>
      <c r="D293" s="84" t="s">
        <v>171</v>
      </c>
      <c r="E293" s="84" t="s">
        <v>176</v>
      </c>
      <c r="F293" s="130" t="s">
        <v>177</v>
      </c>
      <c r="G293" s="123" t="s">
        <v>3</v>
      </c>
      <c r="H293" s="136">
        <v>113</v>
      </c>
      <c r="I293" s="59">
        <v>0.54652777777777795</v>
      </c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3">
        <v>73.34</v>
      </c>
      <c r="U293" s="54">
        <v>0</v>
      </c>
    </row>
    <row r="294" spans="1:21" ht="12.95" customHeight="1" x14ac:dyDescent="0.25">
      <c r="B294" s="75"/>
      <c r="C294" s="78"/>
      <c r="D294" s="78"/>
      <c r="E294" s="78"/>
      <c r="F294" s="78"/>
      <c r="G294" s="87" t="s">
        <v>60</v>
      </c>
      <c r="H294" s="78"/>
      <c r="I294" s="7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0"/>
      <c r="U294" s="91"/>
    </row>
    <row r="295" spans="1:21" s="100" customFormat="1" ht="12.95" customHeight="1" x14ac:dyDescent="0.25">
      <c r="B295" s="92"/>
      <c r="C295" s="93"/>
      <c r="D295" s="94"/>
      <c r="E295" s="95" t="s">
        <v>49</v>
      </c>
      <c r="F295" s="95"/>
      <c r="G295" s="95"/>
      <c r="H295" s="95"/>
      <c r="I295" s="96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8">
        <f>SUM(T291,T293)</f>
        <v>158.17000000000002</v>
      </c>
      <c r="U295" s="99">
        <f>SUM(U289,U291,U293)</f>
        <v>4</v>
      </c>
    </row>
    <row r="296" spans="1:21" s="100" customFormat="1" ht="12.95" customHeight="1" x14ac:dyDescent="0.25">
      <c r="B296" s="101"/>
      <c r="C296" s="102"/>
      <c r="D296" s="103"/>
      <c r="E296" s="104" t="s">
        <v>50</v>
      </c>
      <c r="F296" s="104"/>
      <c r="G296" s="104"/>
      <c r="H296" s="104"/>
      <c r="I296" s="105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7">
        <f>SUM(T292,T294)</f>
        <v>0</v>
      </c>
      <c r="U296" s="108">
        <f>SUM(U290,U292,U294)</f>
        <v>0</v>
      </c>
    </row>
    <row r="297" spans="1:21" ht="12.95" customHeight="1" x14ac:dyDescent="0.25">
      <c r="B297" s="114"/>
      <c r="C297" s="115"/>
      <c r="D297" s="115"/>
      <c r="E297" s="84"/>
      <c r="F297" s="84"/>
      <c r="G297" s="84"/>
      <c r="H297" s="116"/>
      <c r="I297" s="117"/>
      <c r="J297" s="85">
        <v>1</v>
      </c>
      <c r="K297" s="85">
        <v>2</v>
      </c>
      <c r="L297" s="85">
        <v>3</v>
      </c>
      <c r="M297" s="85">
        <v>4</v>
      </c>
      <c r="N297" s="85">
        <v>5</v>
      </c>
      <c r="O297" s="85">
        <v>6</v>
      </c>
      <c r="P297" s="85">
        <v>7</v>
      </c>
      <c r="Q297" s="85">
        <v>8</v>
      </c>
      <c r="R297" s="85">
        <v>9</v>
      </c>
      <c r="S297" s="85">
        <v>10</v>
      </c>
      <c r="T297" s="86" t="s">
        <v>47</v>
      </c>
      <c r="U297" s="86" t="s">
        <v>45</v>
      </c>
    </row>
    <row r="298" spans="1:21" ht="12.95" customHeight="1" x14ac:dyDescent="0.25">
      <c r="A298" s="1">
        <v>33</v>
      </c>
      <c r="B298" s="75" t="s">
        <v>33</v>
      </c>
      <c r="C298" s="84" t="s">
        <v>62</v>
      </c>
      <c r="D298" s="84" t="s">
        <v>321</v>
      </c>
      <c r="E298" s="84" t="s">
        <v>322</v>
      </c>
      <c r="F298" s="132" t="s">
        <v>65</v>
      </c>
      <c r="G298" s="123" t="s">
        <v>1</v>
      </c>
      <c r="H298" s="136">
        <v>34</v>
      </c>
      <c r="I298" s="77">
        <v>0.44166666666666698</v>
      </c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3">
        <v>79.66</v>
      </c>
      <c r="U298" s="54">
        <v>0</v>
      </c>
    </row>
    <row r="299" spans="1:21" ht="12.95" customHeight="1" x14ac:dyDescent="0.25">
      <c r="B299" s="75"/>
      <c r="G299" s="87" t="s">
        <v>60</v>
      </c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0"/>
      <c r="U299" s="91"/>
    </row>
    <row r="300" spans="1:21" ht="12.95" customHeight="1" x14ac:dyDescent="0.25">
      <c r="B300" s="75"/>
      <c r="C300" s="84" t="s">
        <v>62</v>
      </c>
      <c r="D300" s="84" t="s">
        <v>321</v>
      </c>
      <c r="E300" s="84" t="s">
        <v>323</v>
      </c>
      <c r="F300" s="132" t="s">
        <v>324</v>
      </c>
      <c r="G300" s="123" t="s">
        <v>3</v>
      </c>
      <c r="H300" s="136">
        <v>84</v>
      </c>
      <c r="I300" s="77">
        <v>0.50729166666666903</v>
      </c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3">
        <v>69.16</v>
      </c>
      <c r="U300" s="54">
        <v>0</v>
      </c>
    </row>
    <row r="301" spans="1:21" ht="12.95" customHeight="1" x14ac:dyDescent="0.25">
      <c r="B301" s="75"/>
      <c r="G301" s="87" t="s">
        <v>60</v>
      </c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0"/>
      <c r="U301" s="91"/>
    </row>
    <row r="302" spans="1:21" ht="12.95" customHeight="1" x14ac:dyDescent="0.25">
      <c r="B302" s="75"/>
      <c r="C302" s="84" t="s">
        <v>62</v>
      </c>
      <c r="D302" s="84" t="s">
        <v>321</v>
      </c>
      <c r="E302" s="84" t="s">
        <v>325</v>
      </c>
      <c r="F302" s="132" t="s">
        <v>326</v>
      </c>
      <c r="G302" s="123" t="s">
        <v>3</v>
      </c>
      <c r="H302" s="136">
        <v>134</v>
      </c>
      <c r="I302" s="79">
        <v>0.57326388888888902</v>
      </c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3">
        <v>67.78</v>
      </c>
      <c r="U302" s="54">
        <v>8</v>
      </c>
    </row>
    <row r="303" spans="1:21" ht="12.95" customHeight="1" x14ac:dyDescent="0.2">
      <c r="B303" s="75"/>
      <c r="C303" s="78"/>
      <c r="D303" s="78"/>
      <c r="E303" s="78"/>
      <c r="F303" s="78"/>
      <c r="G303" s="87" t="s">
        <v>60</v>
      </c>
      <c r="H303" s="78"/>
      <c r="I303" s="5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0"/>
      <c r="U303" s="91"/>
    </row>
    <row r="304" spans="1:21" s="100" customFormat="1" ht="12.95" customHeight="1" x14ac:dyDescent="0.25">
      <c r="B304" s="92"/>
      <c r="C304" s="93"/>
      <c r="D304" s="94"/>
      <c r="E304" s="95" t="s">
        <v>49</v>
      </c>
      <c r="F304" s="95"/>
      <c r="G304" s="95"/>
      <c r="H304" s="95"/>
      <c r="I304" s="96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8">
        <f>SUM(T300,T302)</f>
        <v>136.94</v>
      </c>
      <c r="U304" s="99">
        <f>SUM(U298,U300,U302)</f>
        <v>8</v>
      </c>
    </row>
    <row r="305" spans="1:21" s="100" customFormat="1" ht="12.95" customHeight="1" x14ac:dyDescent="0.25">
      <c r="B305" s="101"/>
      <c r="C305" s="102"/>
      <c r="D305" s="103"/>
      <c r="E305" s="104" t="s">
        <v>50</v>
      </c>
      <c r="F305" s="104"/>
      <c r="G305" s="104"/>
      <c r="H305" s="104"/>
      <c r="I305" s="105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7">
        <f>SUM(T301,T303)</f>
        <v>0</v>
      </c>
      <c r="U305" s="108">
        <f>SUM(U299,U301,U303)</f>
        <v>0</v>
      </c>
    </row>
    <row r="306" spans="1:21" ht="12.95" customHeight="1" x14ac:dyDescent="0.25">
      <c r="B306" s="114"/>
      <c r="C306" s="115"/>
      <c r="D306" s="115"/>
      <c r="E306" s="84"/>
      <c r="F306" s="84"/>
      <c r="G306" s="84"/>
      <c r="H306" s="116"/>
      <c r="I306" s="117"/>
      <c r="J306" s="85">
        <v>1</v>
      </c>
      <c r="K306" s="85">
        <v>2</v>
      </c>
      <c r="L306" s="85">
        <v>3</v>
      </c>
      <c r="M306" s="85">
        <v>4</v>
      </c>
      <c r="N306" s="85">
        <v>5</v>
      </c>
      <c r="O306" s="85">
        <v>6</v>
      </c>
      <c r="P306" s="85">
        <v>7</v>
      </c>
      <c r="Q306" s="85">
        <v>8</v>
      </c>
      <c r="R306" s="85">
        <v>9</v>
      </c>
      <c r="S306" s="85">
        <v>10</v>
      </c>
      <c r="T306" s="86" t="s">
        <v>47</v>
      </c>
      <c r="U306" s="86" t="s">
        <v>45</v>
      </c>
    </row>
    <row r="307" spans="1:21" ht="12.95" customHeight="1" x14ac:dyDescent="0.2">
      <c r="A307" s="1">
        <v>34</v>
      </c>
      <c r="B307" s="75" t="s">
        <v>13</v>
      </c>
      <c r="C307" s="84" t="s">
        <v>154</v>
      </c>
      <c r="D307" s="84" t="s">
        <v>155</v>
      </c>
      <c r="E307" s="84" t="s">
        <v>156</v>
      </c>
      <c r="F307" s="130" t="s">
        <v>157</v>
      </c>
      <c r="G307" s="123" t="s">
        <v>0</v>
      </c>
      <c r="H307" s="126">
        <v>11</v>
      </c>
      <c r="I307" s="77">
        <v>0.40972222222222199</v>
      </c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3">
        <v>70.72</v>
      </c>
      <c r="U307" s="54">
        <v>0</v>
      </c>
    </row>
    <row r="308" spans="1:21" ht="12.95" customHeight="1" x14ac:dyDescent="0.25">
      <c r="B308" s="75"/>
      <c r="G308" s="87" t="s">
        <v>60</v>
      </c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0"/>
      <c r="U308" s="91"/>
    </row>
    <row r="309" spans="1:21" ht="12.95" customHeight="1" x14ac:dyDescent="0.2">
      <c r="B309" s="75"/>
      <c r="C309" s="84" t="s">
        <v>154</v>
      </c>
      <c r="D309" s="84" t="s">
        <v>155</v>
      </c>
      <c r="E309" s="84" t="s">
        <v>158</v>
      </c>
      <c r="F309" s="130" t="s">
        <v>159</v>
      </c>
      <c r="G309" s="123" t="s">
        <v>3</v>
      </c>
      <c r="H309" s="126">
        <v>61</v>
      </c>
      <c r="I309" s="77">
        <v>0.47800925925926002</v>
      </c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3">
        <v>73.7</v>
      </c>
      <c r="U309" s="54">
        <v>4</v>
      </c>
    </row>
    <row r="310" spans="1:21" ht="12.95" customHeight="1" x14ac:dyDescent="0.25">
      <c r="B310" s="75"/>
      <c r="G310" s="87" t="s">
        <v>60</v>
      </c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0"/>
      <c r="U310" s="91"/>
    </row>
    <row r="311" spans="1:21" ht="12.95" customHeight="1" x14ac:dyDescent="0.2">
      <c r="B311" s="75"/>
      <c r="C311" s="84" t="s">
        <v>154</v>
      </c>
      <c r="D311" s="84" t="s">
        <v>155</v>
      </c>
      <c r="E311" s="84" t="s">
        <v>160</v>
      </c>
      <c r="F311" s="130" t="s">
        <v>161</v>
      </c>
      <c r="G311" s="123" t="s">
        <v>3</v>
      </c>
      <c r="H311" s="126">
        <v>111</v>
      </c>
      <c r="I311" s="59">
        <v>0.54398148148148195</v>
      </c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3">
        <v>90.01</v>
      </c>
      <c r="U311" s="54">
        <v>4</v>
      </c>
    </row>
    <row r="312" spans="1:21" ht="12.95" customHeight="1" x14ac:dyDescent="0.25">
      <c r="B312" s="75"/>
      <c r="C312" s="78"/>
      <c r="D312" s="78"/>
      <c r="E312" s="78"/>
      <c r="F312" s="78"/>
      <c r="G312" s="87" t="s">
        <v>60</v>
      </c>
      <c r="H312" s="78"/>
      <c r="I312" s="7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0"/>
      <c r="U312" s="91"/>
    </row>
    <row r="313" spans="1:21" s="100" customFormat="1" ht="12.95" customHeight="1" x14ac:dyDescent="0.25">
      <c r="B313" s="92"/>
      <c r="C313" s="93"/>
      <c r="D313" s="94"/>
      <c r="E313" s="95" t="s">
        <v>49</v>
      </c>
      <c r="F313" s="95"/>
      <c r="G313" s="95"/>
      <c r="H313" s="95"/>
      <c r="I313" s="96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8">
        <f>SUM(T309,T311)</f>
        <v>163.71</v>
      </c>
      <c r="U313" s="99">
        <f>SUM(U307,U309,U311)</f>
        <v>8</v>
      </c>
    </row>
    <row r="314" spans="1:21" s="100" customFormat="1" ht="12.95" customHeight="1" x14ac:dyDescent="0.25">
      <c r="B314" s="101"/>
      <c r="C314" s="102"/>
      <c r="D314" s="103"/>
      <c r="E314" s="104" t="s">
        <v>50</v>
      </c>
      <c r="F314" s="104"/>
      <c r="G314" s="104"/>
      <c r="H314" s="104"/>
      <c r="I314" s="105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7">
        <f>SUM(T310,T312)</f>
        <v>0</v>
      </c>
      <c r="U314" s="108">
        <f>SUM(U308,U310,U312)</f>
        <v>0</v>
      </c>
    </row>
    <row r="315" spans="1:21" ht="12.95" customHeight="1" x14ac:dyDescent="0.25">
      <c r="B315" s="114"/>
      <c r="C315" s="115"/>
      <c r="D315" s="115"/>
      <c r="E315" s="84"/>
      <c r="F315" s="84"/>
      <c r="G315" s="84"/>
      <c r="H315" s="116"/>
      <c r="I315" s="117"/>
      <c r="J315" s="85">
        <v>1</v>
      </c>
      <c r="K315" s="85">
        <v>2</v>
      </c>
      <c r="L315" s="85">
        <v>3</v>
      </c>
      <c r="M315" s="85">
        <v>4</v>
      </c>
      <c r="N315" s="85">
        <v>5</v>
      </c>
      <c r="O315" s="85">
        <v>6</v>
      </c>
      <c r="P315" s="85">
        <v>7</v>
      </c>
      <c r="Q315" s="85">
        <v>8</v>
      </c>
      <c r="R315" s="85">
        <v>9</v>
      </c>
      <c r="S315" s="85">
        <v>10</v>
      </c>
      <c r="T315" s="86" t="s">
        <v>47</v>
      </c>
      <c r="U315" s="86" t="s">
        <v>45</v>
      </c>
    </row>
    <row r="316" spans="1:21" ht="12.95" customHeight="1" x14ac:dyDescent="0.25">
      <c r="A316" s="1">
        <v>35</v>
      </c>
      <c r="B316" s="75" t="s">
        <v>26</v>
      </c>
      <c r="C316" s="84" t="s">
        <v>272</v>
      </c>
      <c r="D316" s="84" t="s">
        <v>273</v>
      </c>
      <c r="E316" s="84" t="s">
        <v>82</v>
      </c>
      <c r="F316" s="132" t="s">
        <v>64</v>
      </c>
      <c r="G316" s="133" t="s">
        <v>1</v>
      </c>
      <c r="H316" s="126">
        <v>27</v>
      </c>
      <c r="I316" s="77">
        <v>0.43194444444444402</v>
      </c>
      <c r="J316" s="57"/>
      <c r="K316" s="52"/>
      <c r="L316" s="52"/>
      <c r="M316" s="52"/>
      <c r="N316" s="52"/>
      <c r="O316" s="52"/>
      <c r="P316" s="52"/>
      <c r="Q316" s="52"/>
      <c r="R316" s="52"/>
      <c r="S316" s="52"/>
      <c r="T316" s="53">
        <v>79.680000000000007</v>
      </c>
      <c r="U316" s="54">
        <v>0</v>
      </c>
    </row>
    <row r="317" spans="1:21" ht="12.95" customHeight="1" x14ac:dyDescent="0.2">
      <c r="B317" s="75"/>
      <c r="G317" s="87" t="s">
        <v>60</v>
      </c>
      <c r="I317" s="129"/>
      <c r="J317" s="57"/>
      <c r="K317" s="89"/>
      <c r="L317" s="89"/>
      <c r="M317" s="89"/>
      <c r="N317" s="89"/>
      <c r="O317" s="89"/>
      <c r="P317" s="89"/>
      <c r="Q317" s="89"/>
      <c r="R317" s="89"/>
      <c r="S317" s="89"/>
      <c r="T317" s="90"/>
      <c r="U317" s="91"/>
    </row>
    <row r="318" spans="1:21" ht="12.95" customHeight="1" x14ac:dyDescent="0.25">
      <c r="B318" s="75"/>
      <c r="C318" s="84" t="s">
        <v>272</v>
      </c>
      <c r="D318" s="84" t="s">
        <v>273</v>
      </c>
      <c r="E318" s="84" t="s">
        <v>274</v>
      </c>
      <c r="F318" s="132" t="s">
        <v>275</v>
      </c>
      <c r="G318" s="133" t="s">
        <v>2</v>
      </c>
      <c r="H318" s="126">
        <v>77</v>
      </c>
      <c r="I318" s="77">
        <v>0.498379629629631</v>
      </c>
      <c r="J318" s="57"/>
      <c r="K318" s="52"/>
      <c r="L318" s="52"/>
      <c r="M318" s="52"/>
      <c r="N318" s="52"/>
      <c r="O318" s="52"/>
      <c r="P318" s="52"/>
      <c r="Q318" s="52"/>
      <c r="R318" s="52"/>
      <c r="S318" s="52"/>
      <c r="T318" s="53">
        <v>90.67</v>
      </c>
      <c r="U318" s="54">
        <v>8</v>
      </c>
    </row>
    <row r="319" spans="1:21" ht="12.95" customHeight="1" x14ac:dyDescent="0.25">
      <c r="B319" s="75"/>
      <c r="G319" s="87" t="s">
        <v>60</v>
      </c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0"/>
      <c r="U319" s="91"/>
    </row>
    <row r="320" spans="1:21" ht="12.95" customHeight="1" x14ac:dyDescent="0.25">
      <c r="B320" s="75"/>
      <c r="C320" s="84" t="s">
        <v>272</v>
      </c>
      <c r="D320" s="84" t="s">
        <v>273</v>
      </c>
      <c r="E320" s="84" t="s">
        <v>276</v>
      </c>
      <c r="F320" s="132" t="s">
        <v>277</v>
      </c>
      <c r="G320" s="133" t="s">
        <v>3</v>
      </c>
      <c r="H320" s="126">
        <v>127</v>
      </c>
      <c r="I320" s="59">
        <v>0.56435185185185199</v>
      </c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3">
        <v>76.19</v>
      </c>
      <c r="U320" s="54">
        <v>0</v>
      </c>
    </row>
    <row r="321" spans="1:21" ht="12.95" customHeight="1" x14ac:dyDescent="0.2">
      <c r="B321" s="75"/>
      <c r="C321" s="57"/>
      <c r="D321" s="57"/>
      <c r="E321" s="57"/>
      <c r="F321" s="57"/>
      <c r="G321" s="87" t="s">
        <v>60</v>
      </c>
      <c r="H321" s="78"/>
      <c r="I321" s="7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0"/>
      <c r="U321" s="91"/>
    </row>
    <row r="322" spans="1:21" s="100" customFormat="1" ht="12.95" customHeight="1" x14ac:dyDescent="0.25">
      <c r="B322" s="92"/>
      <c r="C322" s="93"/>
      <c r="D322" s="94"/>
      <c r="E322" s="95" t="s">
        <v>49</v>
      </c>
      <c r="F322" s="95"/>
      <c r="G322" s="95"/>
      <c r="H322" s="95"/>
      <c r="I322" s="96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8">
        <f>SUM(T318,T320)</f>
        <v>166.86</v>
      </c>
      <c r="U322" s="99">
        <f>SUM(U316,U318,U320)</f>
        <v>8</v>
      </c>
    </row>
    <row r="323" spans="1:21" s="100" customFormat="1" ht="12.95" customHeight="1" x14ac:dyDescent="0.25">
      <c r="B323" s="101"/>
      <c r="C323" s="102"/>
      <c r="D323" s="103"/>
      <c r="E323" s="104" t="s">
        <v>50</v>
      </c>
      <c r="F323" s="104"/>
      <c r="G323" s="104"/>
      <c r="H323" s="104"/>
      <c r="I323" s="105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7">
        <f>SUM(T319,T321)</f>
        <v>0</v>
      </c>
      <c r="U323" s="108">
        <f>SUM(U317,U319,U321)</f>
        <v>0</v>
      </c>
    </row>
    <row r="324" spans="1:21" ht="12.95" customHeight="1" x14ac:dyDescent="0.25">
      <c r="B324" s="114"/>
      <c r="C324" s="115"/>
      <c r="D324" s="115"/>
      <c r="E324" s="84"/>
      <c r="F324" s="84"/>
      <c r="G324" s="84"/>
      <c r="H324" s="116"/>
      <c r="I324" s="117"/>
      <c r="J324" s="85">
        <v>1</v>
      </c>
      <c r="K324" s="85">
        <v>2</v>
      </c>
      <c r="L324" s="85">
        <v>3</v>
      </c>
      <c r="M324" s="85">
        <v>4</v>
      </c>
      <c r="N324" s="85">
        <v>5</v>
      </c>
      <c r="O324" s="85">
        <v>6</v>
      </c>
      <c r="P324" s="85">
        <v>7</v>
      </c>
      <c r="Q324" s="85">
        <v>8</v>
      </c>
      <c r="R324" s="85">
        <v>9</v>
      </c>
      <c r="S324" s="85">
        <v>10</v>
      </c>
      <c r="T324" s="86" t="s">
        <v>47</v>
      </c>
      <c r="U324" s="86" t="s">
        <v>45</v>
      </c>
    </row>
    <row r="325" spans="1:21" ht="12.95" customHeight="1" x14ac:dyDescent="0.2">
      <c r="A325" s="1">
        <v>36</v>
      </c>
      <c r="B325" s="75" t="s">
        <v>72</v>
      </c>
      <c r="C325" s="84" t="s">
        <v>284</v>
      </c>
      <c r="D325" s="84" t="s">
        <v>285</v>
      </c>
      <c r="E325" s="84" t="s">
        <v>286</v>
      </c>
      <c r="F325" s="130" t="s">
        <v>287</v>
      </c>
      <c r="G325" s="133" t="s">
        <v>1</v>
      </c>
      <c r="H325" s="126">
        <v>29</v>
      </c>
      <c r="I325" s="77">
        <v>0.452777777777778</v>
      </c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3">
        <v>74.459999999999994</v>
      </c>
      <c r="U325" s="54">
        <v>0</v>
      </c>
    </row>
    <row r="326" spans="1:21" ht="12.95" customHeight="1" x14ac:dyDescent="0.25">
      <c r="B326" s="75"/>
      <c r="G326" s="87" t="s">
        <v>60</v>
      </c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0"/>
      <c r="U326" s="91"/>
    </row>
    <row r="327" spans="1:21" ht="12.95" customHeight="1" x14ac:dyDescent="0.2">
      <c r="B327" s="75"/>
      <c r="C327" s="84" t="s">
        <v>284</v>
      </c>
      <c r="D327" s="84" t="s">
        <v>285</v>
      </c>
      <c r="E327" s="84" t="s">
        <v>288</v>
      </c>
      <c r="F327" s="130" t="s">
        <v>289</v>
      </c>
      <c r="G327" s="133" t="s">
        <v>3</v>
      </c>
      <c r="H327" s="126">
        <v>79</v>
      </c>
      <c r="I327" s="77">
        <v>0.51747685185185499</v>
      </c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3">
        <v>95.73</v>
      </c>
      <c r="U327" s="54">
        <v>12</v>
      </c>
    </row>
    <row r="328" spans="1:21" ht="12.95" customHeight="1" x14ac:dyDescent="0.25">
      <c r="B328" s="75"/>
      <c r="G328" s="87" t="s">
        <v>60</v>
      </c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0"/>
      <c r="U328" s="91"/>
    </row>
    <row r="329" spans="1:21" ht="12.95" customHeight="1" x14ac:dyDescent="0.25">
      <c r="B329" s="75"/>
      <c r="C329" s="84" t="s">
        <v>284</v>
      </c>
      <c r="D329" s="84" t="s">
        <v>285</v>
      </c>
      <c r="E329" s="84" t="s">
        <v>290</v>
      </c>
      <c r="F329" s="130" t="s">
        <v>291</v>
      </c>
      <c r="G329" s="133" t="s">
        <v>3</v>
      </c>
      <c r="H329" s="126">
        <v>129</v>
      </c>
      <c r="I329" s="79">
        <v>0.58344907407407498</v>
      </c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3">
        <v>71.88</v>
      </c>
      <c r="U329" s="54">
        <v>0</v>
      </c>
    </row>
    <row r="330" spans="1:21" ht="12.95" customHeight="1" x14ac:dyDescent="0.2">
      <c r="B330" s="75"/>
      <c r="C330" s="63"/>
      <c r="D330" s="63"/>
      <c r="E330" s="63"/>
      <c r="F330" s="63"/>
      <c r="G330" s="87" t="s">
        <v>60</v>
      </c>
      <c r="H330" s="78"/>
      <c r="I330" s="7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0"/>
      <c r="U330" s="91"/>
    </row>
    <row r="331" spans="1:21" s="100" customFormat="1" x14ac:dyDescent="0.25">
      <c r="B331" s="92"/>
      <c r="C331" s="93"/>
      <c r="D331" s="94"/>
      <c r="E331" s="95" t="s">
        <v>49</v>
      </c>
      <c r="F331" s="95"/>
      <c r="G331" s="95"/>
      <c r="H331" s="95"/>
      <c r="I331" s="96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8">
        <f>SUM(T66,T68)</f>
        <v>149.56</v>
      </c>
      <c r="U331" s="99">
        <v>12</v>
      </c>
    </row>
    <row r="332" spans="1:21" s="100" customFormat="1" x14ac:dyDescent="0.25">
      <c r="B332" s="101"/>
      <c r="C332" s="102"/>
      <c r="D332" s="103"/>
      <c r="E332" s="104" t="s">
        <v>50</v>
      </c>
      <c r="F332" s="104"/>
      <c r="G332" s="104"/>
      <c r="H332" s="104"/>
      <c r="I332" s="105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7"/>
      <c r="U332" s="108"/>
    </row>
    <row r="333" spans="1:21" x14ac:dyDescent="0.25">
      <c r="B333" s="114"/>
      <c r="C333" s="115"/>
      <c r="D333" s="115"/>
      <c r="E333" s="84"/>
      <c r="F333" s="84"/>
      <c r="G333" s="84"/>
      <c r="H333" s="116"/>
      <c r="I333" s="117"/>
      <c r="J333" s="85">
        <v>1</v>
      </c>
      <c r="K333" s="85">
        <v>2</v>
      </c>
      <c r="L333" s="85">
        <v>3</v>
      </c>
      <c r="M333" s="85">
        <v>4</v>
      </c>
      <c r="N333" s="85">
        <v>5</v>
      </c>
      <c r="O333" s="85">
        <v>6</v>
      </c>
      <c r="P333" s="85">
        <v>7</v>
      </c>
      <c r="Q333" s="85">
        <v>8</v>
      </c>
      <c r="R333" s="85">
        <v>9</v>
      </c>
      <c r="S333" s="85">
        <v>10</v>
      </c>
      <c r="T333" s="86" t="s">
        <v>47</v>
      </c>
      <c r="U333" s="86" t="s">
        <v>45</v>
      </c>
    </row>
    <row r="334" spans="1:21" x14ac:dyDescent="0.2">
      <c r="A334" s="1">
        <v>37</v>
      </c>
      <c r="B334" s="75" t="s">
        <v>43</v>
      </c>
      <c r="C334" s="84" t="s">
        <v>54</v>
      </c>
      <c r="D334" s="84" t="s">
        <v>358</v>
      </c>
      <c r="E334" s="134" t="s">
        <v>359</v>
      </c>
      <c r="F334" s="130" t="s">
        <v>360</v>
      </c>
      <c r="G334" s="133" t="s">
        <v>1</v>
      </c>
      <c r="H334" s="126">
        <v>40</v>
      </c>
      <c r="I334" s="77">
        <v>0.45</v>
      </c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3">
        <v>86.55</v>
      </c>
      <c r="U334" s="54">
        <v>8</v>
      </c>
    </row>
    <row r="335" spans="1:21" x14ac:dyDescent="0.25">
      <c r="B335" s="75"/>
      <c r="G335" s="87" t="s">
        <v>60</v>
      </c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0"/>
      <c r="U335" s="91"/>
    </row>
    <row r="336" spans="1:21" x14ac:dyDescent="0.2">
      <c r="B336" s="75"/>
      <c r="C336" s="84" t="s">
        <v>54</v>
      </c>
      <c r="D336" s="84" t="s">
        <v>358</v>
      </c>
      <c r="E336" s="84" t="s">
        <v>361</v>
      </c>
      <c r="F336" s="130" t="s">
        <v>362</v>
      </c>
      <c r="G336" s="133" t="s">
        <v>3</v>
      </c>
      <c r="H336" s="126">
        <v>90</v>
      </c>
      <c r="I336" s="77">
        <v>0.514930555555558</v>
      </c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3">
        <v>77.66</v>
      </c>
      <c r="U336" s="54">
        <v>0</v>
      </c>
    </row>
    <row r="337" spans="1:21" x14ac:dyDescent="0.25">
      <c r="B337" s="75"/>
      <c r="G337" s="87" t="s">
        <v>60</v>
      </c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0"/>
      <c r="U337" s="91"/>
    </row>
    <row r="338" spans="1:21" x14ac:dyDescent="0.25">
      <c r="B338" s="75"/>
      <c r="C338" s="84" t="s">
        <v>54</v>
      </c>
      <c r="D338" s="84" t="s">
        <v>358</v>
      </c>
      <c r="E338" s="84" t="s">
        <v>363</v>
      </c>
      <c r="F338" s="130" t="s">
        <v>364</v>
      </c>
      <c r="G338" s="133" t="s">
        <v>3</v>
      </c>
      <c r="H338" s="126">
        <v>140</v>
      </c>
      <c r="I338" s="79">
        <v>0.58090277777777799</v>
      </c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3">
        <v>84.49</v>
      </c>
      <c r="U338" s="54">
        <v>4</v>
      </c>
    </row>
    <row r="339" spans="1:21" ht="11.25" customHeight="1" x14ac:dyDescent="0.2">
      <c r="B339" s="75"/>
      <c r="C339" s="78"/>
      <c r="D339" s="78"/>
      <c r="E339" s="78"/>
      <c r="F339" s="78"/>
      <c r="G339" s="87" t="s">
        <v>60</v>
      </c>
      <c r="H339" s="78"/>
      <c r="I339" s="5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90"/>
      <c r="U339" s="91"/>
    </row>
    <row r="340" spans="1:21" s="100" customFormat="1" x14ac:dyDescent="0.25">
      <c r="B340" s="92"/>
      <c r="C340" s="93"/>
      <c r="D340" s="94"/>
      <c r="E340" s="95" t="s">
        <v>49</v>
      </c>
      <c r="F340" s="95"/>
      <c r="G340" s="95"/>
      <c r="H340" s="95"/>
      <c r="I340" s="96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8">
        <f>SUM(T336,T338)</f>
        <v>162.14999999999998</v>
      </c>
      <c r="U340" s="99">
        <f>SUM(U334,U336,U338)</f>
        <v>12</v>
      </c>
    </row>
    <row r="341" spans="1:21" s="100" customFormat="1" x14ac:dyDescent="0.25">
      <c r="B341" s="101"/>
      <c r="C341" s="102"/>
      <c r="D341" s="103"/>
      <c r="E341" s="104" t="s">
        <v>50</v>
      </c>
      <c r="F341" s="104"/>
      <c r="G341" s="104"/>
      <c r="H341" s="104"/>
      <c r="I341" s="105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7">
        <f>SUM(T337,T339)</f>
        <v>0</v>
      </c>
      <c r="U341" s="108">
        <f>SUM(U335,U337,U339)</f>
        <v>0</v>
      </c>
    </row>
    <row r="342" spans="1:21" ht="12.95" customHeight="1" x14ac:dyDescent="0.25">
      <c r="B342" s="114"/>
      <c r="C342" s="115"/>
      <c r="D342" s="115"/>
      <c r="E342" s="84"/>
      <c r="F342" s="84"/>
      <c r="G342" s="84"/>
      <c r="H342" s="116"/>
      <c r="I342" s="117"/>
      <c r="J342" s="85">
        <v>1</v>
      </c>
      <c r="K342" s="85">
        <v>2</v>
      </c>
      <c r="L342" s="85">
        <v>3</v>
      </c>
      <c r="M342" s="85">
        <v>4</v>
      </c>
      <c r="N342" s="85">
        <v>5</v>
      </c>
      <c r="O342" s="85">
        <v>6</v>
      </c>
      <c r="P342" s="85">
        <v>7</v>
      </c>
      <c r="Q342" s="85">
        <v>8</v>
      </c>
      <c r="R342" s="85">
        <v>9</v>
      </c>
      <c r="S342" s="85">
        <v>10</v>
      </c>
      <c r="T342" s="86" t="s">
        <v>47</v>
      </c>
      <c r="U342" s="86" t="s">
        <v>45</v>
      </c>
    </row>
    <row r="343" spans="1:21" ht="12.95" customHeight="1" x14ac:dyDescent="0.25">
      <c r="A343" s="1">
        <v>38</v>
      </c>
      <c r="B343" s="75" t="s">
        <v>18</v>
      </c>
      <c r="C343" s="84" t="s">
        <v>208</v>
      </c>
      <c r="D343" s="84" t="s">
        <v>209</v>
      </c>
      <c r="E343" s="84" t="s">
        <v>210</v>
      </c>
      <c r="F343" s="132" t="s">
        <v>211</v>
      </c>
      <c r="G343" s="123" t="s">
        <v>1</v>
      </c>
      <c r="H343" s="126">
        <v>18</v>
      </c>
      <c r="I343" s="77">
        <v>0.41944444444444401</v>
      </c>
      <c r="J343" s="52">
        <v>4</v>
      </c>
      <c r="K343" s="52"/>
      <c r="L343" s="52"/>
      <c r="M343" s="52"/>
      <c r="N343" s="52"/>
      <c r="O343" s="52"/>
      <c r="P343" s="52"/>
      <c r="Q343" s="52"/>
      <c r="R343" s="52"/>
      <c r="S343" s="52"/>
      <c r="T343" s="53">
        <v>97.8</v>
      </c>
      <c r="U343" s="54">
        <v>4</v>
      </c>
    </row>
    <row r="344" spans="1:21" ht="12.95" customHeight="1" x14ac:dyDescent="0.25">
      <c r="B344" s="75"/>
      <c r="G344" s="87" t="s">
        <v>60</v>
      </c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90"/>
      <c r="U344" s="91"/>
    </row>
    <row r="345" spans="1:21" ht="12.95" customHeight="1" x14ac:dyDescent="0.25">
      <c r="B345" s="75"/>
      <c r="C345" s="84" t="s">
        <v>208</v>
      </c>
      <c r="D345" s="84" t="s">
        <v>209</v>
      </c>
      <c r="E345" s="84" t="s">
        <v>212</v>
      </c>
      <c r="F345" s="132" t="s">
        <v>213</v>
      </c>
      <c r="G345" s="123" t="s">
        <v>3</v>
      </c>
      <c r="H345" s="126">
        <v>68</v>
      </c>
      <c r="I345" s="77">
        <v>0.48692129629629699</v>
      </c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3">
        <v>105.34</v>
      </c>
      <c r="U345" s="54">
        <v>18</v>
      </c>
    </row>
    <row r="346" spans="1:21" ht="12.95" customHeight="1" x14ac:dyDescent="0.25">
      <c r="B346" s="75"/>
      <c r="G346" s="87" t="s">
        <v>60</v>
      </c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90"/>
      <c r="U346" s="91"/>
    </row>
    <row r="347" spans="1:21" ht="12.95" customHeight="1" x14ac:dyDescent="0.25">
      <c r="B347" s="75"/>
      <c r="C347" s="84" t="s">
        <v>208</v>
      </c>
      <c r="D347" s="84" t="s">
        <v>209</v>
      </c>
      <c r="E347" s="84" t="s">
        <v>214</v>
      </c>
      <c r="F347" s="132" t="s">
        <v>215</v>
      </c>
      <c r="G347" s="123" t="s">
        <v>3</v>
      </c>
      <c r="H347" s="126">
        <v>118</v>
      </c>
      <c r="I347" s="79">
        <v>0.55289351851851898</v>
      </c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3">
        <v>69.22</v>
      </c>
      <c r="U347" s="54">
        <v>0</v>
      </c>
    </row>
    <row r="348" spans="1:21" ht="12.95" customHeight="1" x14ac:dyDescent="0.2">
      <c r="B348" s="75"/>
      <c r="C348" s="57"/>
      <c r="D348" s="57"/>
      <c r="E348" s="57"/>
      <c r="F348" s="57"/>
      <c r="G348" s="87" t="s">
        <v>60</v>
      </c>
      <c r="H348" s="78"/>
      <c r="I348" s="5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90"/>
      <c r="U348" s="91"/>
    </row>
    <row r="349" spans="1:21" ht="12.95" customHeight="1" x14ac:dyDescent="0.25">
      <c r="B349" s="92"/>
      <c r="C349" s="93"/>
      <c r="D349" s="94"/>
      <c r="E349" s="95" t="s">
        <v>49</v>
      </c>
      <c r="F349" s="95"/>
      <c r="G349" s="95"/>
      <c r="H349" s="95"/>
      <c r="I349" s="96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8">
        <f>SUM(T345,T347)</f>
        <v>174.56</v>
      </c>
      <c r="U349" s="99">
        <f>SUM(U343,U345,U347)</f>
        <v>22</v>
      </c>
    </row>
    <row r="350" spans="1:21" ht="12.95" customHeight="1" x14ac:dyDescent="0.25">
      <c r="B350" s="101"/>
      <c r="C350" s="102"/>
      <c r="D350" s="103"/>
      <c r="E350" s="104" t="s">
        <v>50</v>
      </c>
      <c r="F350" s="104"/>
      <c r="G350" s="104"/>
      <c r="H350" s="104"/>
      <c r="I350" s="105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7">
        <f>SUM(T346,T348)</f>
        <v>0</v>
      </c>
      <c r="U350" s="108">
        <f>SUM(U344,U346,U348)</f>
        <v>0</v>
      </c>
    </row>
    <row r="351" spans="1:21" ht="12.95" customHeight="1" x14ac:dyDescent="0.25">
      <c r="B351" s="114"/>
      <c r="C351" s="115"/>
      <c r="D351" s="115"/>
      <c r="E351" s="84"/>
      <c r="F351" s="84"/>
      <c r="G351" s="84"/>
      <c r="H351" s="116"/>
      <c r="I351" s="117"/>
      <c r="J351" s="85">
        <v>1</v>
      </c>
      <c r="K351" s="85">
        <v>2</v>
      </c>
      <c r="L351" s="85">
        <v>3</v>
      </c>
      <c r="M351" s="85">
        <v>4</v>
      </c>
      <c r="N351" s="85">
        <v>5</v>
      </c>
      <c r="O351" s="85">
        <v>6</v>
      </c>
      <c r="P351" s="85">
        <v>7</v>
      </c>
      <c r="Q351" s="85">
        <v>8</v>
      </c>
      <c r="R351" s="85">
        <v>9</v>
      </c>
      <c r="S351" s="85">
        <v>10</v>
      </c>
      <c r="T351" s="86" t="s">
        <v>47</v>
      </c>
      <c r="U351" s="86" t="s">
        <v>45</v>
      </c>
    </row>
    <row r="352" spans="1:21" ht="12.95" customHeight="1" x14ac:dyDescent="0.25">
      <c r="A352" s="1">
        <v>39</v>
      </c>
      <c r="B352" s="75" t="s">
        <v>23</v>
      </c>
      <c r="C352" s="84" t="s">
        <v>162</v>
      </c>
      <c r="D352" s="84" t="s">
        <v>250</v>
      </c>
      <c r="E352" s="84" t="s">
        <v>251</v>
      </c>
      <c r="F352" s="132" t="s">
        <v>252</v>
      </c>
      <c r="G352" s="123" t="s">
        <v>1</v>
      </c>
      <c r="H352" s="126">
        <v>24</v>
      </c>
      <c r="I352" s="77">
        <v>0.42777777777777798</v>
      </c>
      <c r="J352" s="52"/>
      <c r="K352" s="52"/>
      <c r="L352" s="52"/>
      <c r="M352" s="52"/>
      <c r="N352" s="52"/>
      <c r="O352" s="52"/>
      <c r="P352" s="52"/>
      <c r="Q352" s="52"/>
      <c r="R352" s="52" t="s">
        <v>381</v>
      </c>
      <c r="S352" s="52"/>
      <c r="T352" s="53" t="s">
        <v>382</v>
      </c>
      <c r="U352" s="54" t="s">
        <v>383</v>
      </c>
    </row>
    <row r="353" spans="1:21" ht="12.95" customHeight="1" x14ac:dyDescent="0.25">
      <c r="B353" s="75"/>
      <c r="G353" s="87" t="s">
        <v>60</v>
      </c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90"/>
      <c r="U353" s="91"/>
    </row>
    <row r="354" spans="1:21" ht="12.95" customHeight="1" x14ac:dyDescent="0.25">
      <c r="B354" s="75"/>
      <c r="C354" s="84" t="s">
        <v>162</v>
      </c>
      <c r="D354" s="84" t="s">
        <v>250</v>
      </c>
      <c r="E354" s="84" t="s">
        <v>253</v>
      </c>
      <c r="F354" s="132" t="s">
        <v>254</v>
      </c>
      <c r="G354" s="123" t="s">
        <v>3</v>
      </c>
      <c r="H354" s="126">
        <v>74</v>
      </c>
      <c r="I354" s="77">
        <v>0.49456018518518702</v>
      </c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3">
        <v>78.36</v>
      </c>
      <c r="U354" s="54">
        <v>4</v>
      </c>
    </row>
    <row r="355" spans="1:21" ht="12.95" customHeight="1" x14ac:dyDescent="0.25">
      <c r="B355" s="75"/>
      <c r="G355" s="87" t="s">
        <v>60</v>
      </c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90"/>
      <c r="U355" s="91"/>
    </row>
    <row r="356" spans="1:21" ht="12.95" customHeight="1" x14ac:dyDescent="0.25">
      <c r="B356" s="75"/>
      <c r="C356" s="84" t="s">
        <v>162</v>
      </c>
      <c r="D356" s="84" t="s">
        <v>250</v>
      </c>
      <c r="E356" s="84" t="s">
        <v>255</v>
      </c>
      <c r="F356" s="132" t="s">
        <v>256</v>
      </c>
      <c r="G356" s="123" t="s">
        <v>3</v>
      </c>
      <c r="H356" s="126">
        <v>124</v>
      </c>
      <c r="I356" s="79">
        <v>0.56053240740740795</v>
      </c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3">
        <v>90.75</v>
      </c>
      <c r="U356" s="54">
        <v>4</v>
      </c>
    </row>
    <row r="357" spans="1:21" ht="12.95" customHeight="1" x14ac:dyDescent="0.2">
      <c r="B357" s="75"/>
      <c r="C357" s="57"/>
      <c r="D357" s="57"/>
      <c r="E357" s="123"/>
      <c r="F357" s="123"/>
      <c r="G357" s="87" t="s">
        <v>60</v>
      </c>
      <c r="H357" s="78"/>
      <c r="I357" s="5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90"/>
      <c r="U357" s="91"/>
    </row>
    <row r="358" spans="1:21" s="100" customFormat="1" ht="12.95" customHeight="1" x14ac:dyDescent="0.25">
      <c r="B358" s="92"/>
      <c r="C358" s="93"/>
      <c r="D358" s="94"/>
      <c r="E358" s="95" t="s">
        <v>49</v>
      </c>
      <c r="F358" s="95"/>
      <c r="G358" s="95"/>
      <c r="H358" s="95"/>
      <c r="I358" s="96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8" t="s">
        <v>382</v>
      </c>
      <c r="U358" s="99"/>
    </row>
    <row r="359" spans="1:21" s="100" customFormat="1" ht="12.95" customHeight="1" x14ac:dyDescent="0.25">
      <c r="B359" s="101"/>
      <c r="C359" s="102"/>
      <c r="D359" s="103"/>
      <c r="E359" s="104" t="s">
        <v>50</v>
      </c>
      <c r="F359" s="104"/>
      <c r="G359" s="104"/>
      <c r="H359" s="104"/>
      <c r="I359" s="105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7">
        <f>SUM(T355,T357)</f>
        <v>0</v>
      </c>
      <c r="U359" s="108">
        <f>SUM(U353,U355,U357)</f>
        <v>0</v>
      </c>
    </row>
    <row r="360" spans="1:21" ht="12.95" customHeight="1" x14ac:dyDescent="0.25">
      <c r="B360" s="114"/>
      <c r="C360" s="115"/>
      <c r="D360" s="115"/>
      <c r="E360" s="84"/>
      <c r="F360" s="84"/>
      <c r="G360" s="84"/>
      <c r="H360" s="116"/>
      <c r="I360" s="117"/>
      <c r="J360" s="85">
        <v>1</v>
      </c>
      <c r="K360" s="85">
        <v>2</v>
      </c>
      <c r="L360" s="85">
        <v>3</v>
      </c>
      <c r="M360" s="85">
        <v>4</v>
      </c>
      <c r="N360" s="85">
        <v>5</v>
      </c>
      <c r="O360" s="85">
        <v>6</v>
      </c>
      <c r="P360" s="85">
        <v>7</v>
      </c>
      <c r="Q360" s="85">
        <v>8</v>
      </c>
      <c r="R360" s="85">
        <v>9</v>
      </c>
      <c r="S360" s="85">
        <v>10</v>
      </c>
      <c r="T360" s="86" t="s">
        <v>47</v>
      </c>
      <c r="U360" s="86" t="s">
        <v>45</v>
      </c>
    </row>
    <row r="361" spans="1:21" ht="12.95" customHeight="1" x14ac:dyDescent="0.2">
      <c r="A361" s="1">
        <v>39</v>
      </c>
      <c r="B361" s="75" t="s">
        <v>31</v>
      </c>
      <c r="C361" s="84" t="s">
        <v>306</v>
      </c>
      <c r="D361" s="84" t="s">
        <v>307</v>
      </c>
      <c r="E361" s="84" t="s">
        <v>308</v>
      </c>
      <c r="F361" s="130" t="s">
        <v>309</v>
      </c>
      <c r="G361" s="123" t="s">
        <v>1</v>
      </c>
      <c r="H361" s="126">
        <v>32</v>
      </c>
      <c r="I361" s="77">
        <v>0.43888888888888899</v>
      </c>
      <c r="J361" s="52"/>
      <c r="K361" s="52"/>
      <c r="L361" s="52" t="s">
        <v>384</v>
      </c>
      <c r="M361" s="52"/>
      <c r="N361" s="52"/>
      <c r="O361" s="52"/>
      <c r="P361" s="52"/>
      <c r="Q361" s="52"/>
      <c r="R361" s="52" t="s">
        <v>384</v>
      </c>
      <c r="S361" s="52"/>
      <c r="T361" s="53" t="s">
        <v>382</v>
      </c>
      <c r="U361" s="54" t="s">
        <v>383</v>
      </c>
    </row>
    <row r="362" spans="1:21" ht="12.95" customHeight="1" x14ac:dyDescent="0.25">
      <c r="B362" s="75"/>
      <c r="G362" s="87" t="s">
        <v>60</v>
      </c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90"/>
      <c r="U362" s="91"/>
    </row>
    <row r="363" spans="1:21" ht="12.95" customHeight="1" x14ac:dyDescent="0.2">
      <c r="B363" s="75"/>
      <c r="C363" s="84" t="s">
        <v>306</v>
      </c>
      <c r="D363" s="84" t="s">
        <v>307</v>
      </c>
      <c r="E363" s="84" t="s">
        <v>310</v>
      </c>
      <c r="F363" s="130" t="s">
        <v>311</v>
      </c>
      <c r="G363" s="123" t="s">
        <v>3</v>
      </c>
      <c r="H363" s="126">
        <v>82</v>
      </c>
      <c r="I363" s="77">
        <v>0.50474537037037204</v>
      </c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3">
        <v>71.849999999999994</v>
      </c>
      <c r="U363" s="54">
        <v>0</v>
      </c>
    </row>
    <row r="364" spans="1:21" ht="12.95" customHeight="1" x14ac:dyDescent="0.25">
      <c r="B364" s="75"/>
      <c r="G364" s="87" t="s">
        <v>60</v>
      </c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90"/>
      <c r="U364" s="91"/>
    </row>
    <row r="365" spans="1:21" ht="12.95" customHeight="1" x14ac:dyDescent="0.25">
      <c r="B365" s="75"/>
      <c r="C365" s="137" t="s">
        <v>306</v>
      </c>
      <c r="D365" s="84" t="s">
        <v>307</v>
      </c>
      <c r="E365" s="84" t="s">
        <v>312</v>
      </c>
      <c r="F365" s="130" t="s">
        <v>313</v>
      </c>
      <c r="G365" s="123" t="s">
        <v>3</v>
      </c>
      <c r="H365" s="126">
        <v>132</v>
      </c>
      <c r="I365" s="79">
        <v>0.57071759259259303</v>
      </c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3">
        <v>80.05</v>
      </c>
      <c r="U365" s="54">
        <v>4</v>
      </c>
    </row>
    <row r="366" spans="1:21" ht="12.95" customHeight="1" x14ac:dyDescent="0.2">
      <c r="B366" s="75"/>
      <c r="C366" s="63"/>
      <c r="D366" s="57"/>
      <c r="E366" s="78"/>
      <c r="F366" s="78"/>
      <c r="G366" s="87" t="s">
        <v>60</v>
      </c>
      <c r="H366" s="78"/>
      <c r="I366" s="5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90"/>
      <c r="U366" s="91"/>
    </row>
    <row r="367" spans="1:21" s="100" customFormat="1" ht="12.95" customHeight="1" x14ac:dyDescent="0.25">
      <c r="B367" s="92"/>
      <c r="C367" s="93"/>
      <c r="D367" s="94"/>
      <c r="E367" s="95" t="s">
        <v>49</v>
      </c>
      <c r="F367" s="95"/>
      <c r="G367" s="95"/>
      <c r="H367" s="95"/>
      <c r="I367" s="96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8" t="s">
        <v>389</v>
      </c>
      <c r="U367" s="99"/>
    </row>
    <row r="368" spans="1:21" s="100" customFormat="1" ht="12.95" customHeight="1" x14ac:dyDescent="0.25">
      <c r="B368" s="101"/>
      <c r="C368" s="102"/>
      <c r="D368" s="103"/>
      <c r="E368" s="104" t="s">
        <v>50</v>
      </c>
      <c r="F368" s="104"/>
      <c r="G368" s="104"/>
      <c r="H368" s="104"/>
      <c r="I368" s="105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7">
        <f>SUM(T364,T366)</f>
        <v>0</v>
      </c>
      <c r="U368" s="108">
        <f>SUM(U362,U364,U366)</f>
        <v>0</v>
      </c>
    </row>
    <row r="369" spans="1:21" ht="12.95" customHeight="1" x14ac:dyDescent="0.25">
      <c r="B369" s="114"/>
      <c r="C369" s="115"/>
      <c r="D369" s="115"/>
      <c r="E369" s="84"/>
      <c r="F369" s="84"/>
      <c r="G369" s="84"/>
      <c r="H369" s="116"/>
      <c r="I369" s="117"/>
      <c r="J369" s="85">
        <v>1</v>
      </c>
      <c r="K369" s="85">
        <v>2</v>
      </c>
      <c r="L369" s="85">
        <v>3</v>
      </c>
      <c r="M369" s="85">
        <v>4</v>
      </c>
      <c r="N369" s="85">
        <v>5</v>
      </c>
      <c r="O369" s="85">
        <v>6</v>
      </c>
      <c r="P369" s="85">
        <v>7</v>
      </c>
      <c r="Q369" s="85">
        <v>8</v>
      </c>
      <c r="R369" s="85">
        <v>9</v>
      </c>
      <c r="S369" s="85">
        <v>10</v>
      </c>
      <c r="T369" s="86" t="s">
        <v>47</v>
      </c>
      <c r="U369" s="86" t="s">
        <v>45</v>
      </c>
    </row>
    <row r="370" spans="1:21" ht="12.95" customHeight="1" x14ac:dyDescent="0.2">
      <c r="A370" s="1">
        <v>39</v>
      </c>
      <c r="B370" s="75" t="s">
        <v>34</v>
      </c>
      <c r="C370" s="84" t="s">
        <v>70</v>
      </c>
      <c r="D370" s="84" t="s">
        <v>70</v>
      </c>
      <c r="E370" s="84" t="s">
        <v>327</v>
      </c>
      <c r="F370" s="130" t="s">
        <v>71</v>
      </c>
      <c r="G370" s="133" t="s">
        <v>1</v>
      </c>
      <c r="H370" s="126">
        <v>35</v>
      </c>
      <c r="I370" s="77">
        <v>0.44305555555555554</v>
      </c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3">
        <v>75.56</v>
      </c>
      <c r="U370" s="54">
        <v>0</v>
      </c>
    </row>
    <row r="371" spans="1:21" ht="12.95" customHeight="1" x14ac:dyDescent="0.2">
      <c r="B371" s="75"/>
      <c r="G371" s="87" t="s">
        <v>60</v>
      </c>
      <c r="I371" s="77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90"/>
      <c r="U371" s="91"/>
    </row>
    <row r="372" spans="1:21" ht="12.95" customHeight="1" x14ac:dyDescent="0.2">
      <c r="B372" s="75"/>
      <c r="C372" s="84" t="s">
        <v>70</v>
      </c>
      <c r="D372" s="84" t="s">
        <v>70</v>
      </c>
      <c r="E372" s="84" t="s">
        <v>328</v>
      </c>
      <c r="F372" s="130" t="s">
        <v>329</v>
      </c>
      <c r="G372" s="133" t="s">
        <v>2</v>
      </c>
      <c r="H372" s="126">
        <v>85</v>
      </c>
      <c r="I372" s="77">
        <v>0.50856481481481486</v>
      </c>
      <c r="J372" s="52"/>
      <c r="K372" s="52" t="s">
        <v>381</v>
      </c>
      <c r="L372" s="52"/>
      <c r="M372" s="52"/>
      <c r="N372" s="52"/>
      <c r="O372" s="52"/>
      <c r="P372" s="52"/>
      <c r="Q372" s="52"/>
      <c r="R372" s="52"/>
      <c r="S372" s="52"/>
      <c r="T372" s="53" t="s">
        <v>382</v>
      </c>
      <c r="U372" s="54" t="s">
        <v>383</v>
      </c>
    </row>
    <row r="373" spans="1:21" ht="12.95" customHeight="1" x14ac:dyDescent="0.2">
      <c r="B373" s="75"/>
      <c r="G373" s="87" t="s">
        <v>60</v>
      </c>
      <c r="I373" s="77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90"/>
      <c r="U373" s="91"/>
    </row>
    <row r="374" spans="1:21" ht="12.95" customHeight="1" x14ac:dyDescent="0.25">
      <c r="B374" s="75"/>
      <c r="C374" s="84" t="s">
        <v>70</v>
      </c>
      <c r="D374" s="84" t="s">
        <v>70</v>
      </c>
      <c r="E374" s="84" t="s">
        <v>330</v>
      </c>
      <c r="F374" s="130" t="s">
        <v>69</v>
      </c>
      <c r="G374" s="133" t="s">
        <v>3</v>
      </c>
      <c r="H374" s="126">
        <v>135</v>
      </c>
      <c r="I374" s="79">
        <v>0.57453703703703707</v>
      </c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3">
        <v>69.91</v>
      </c>
      <c r="U374" s="54">
        <v>4</v>
      </c>
    </row>
    <row r="375" spans="1:21" ht="12.95" customHeight="1" x14ac:dyDescent="0.2">
      <c r="B375" s="75"/>
      <c r="C375" s="78"/>
      <c r="D375" s="57"/>
      <c r="E375" s="78"/>
      <c r="F375" s="78"/>
      <c r="G375" s="87" t="s">
        <v>60</v>
      </c>
      <c r="H375" s="78"/>
      <c r="I375" s="7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90"/>
      <c r="U375" s="91"/>
    </row>
    <row r="376" spans="1:21" s="100" customFormat="1" ht="12.95" customHeight="1" x14ac:dyDescent="0.25">
      <c r="B376" s="92"/>
      <c r="C376" s="93"/>
      <c r="D376" s="94"/>
      <c r="E376" s="95" t="s">
        <v>49</v>
      </c>
      <c r="F376" s="95"/>
      <c r="G376" s="95"/>
      <c r="H376" s="95"/>
      <c r="I376" s="96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8" t="s">
        <v>389</v>
      </c>
      <c r="U376" s="99"/>
    </row>
    <row r="377" spans="1:21" s="100" customFormat="1" ht="12.95" customHeight="1" x14ac:dyDescent="0.25">
      <c r="B377" s="101"/>
      <c r="C377" s="102"/>
      <c r="D377" s="103"/>
      <c r="E377" s="104" t="s">
        <v>50</v>
      </c>
      <c r="F377" s="104"/>
      <c r="G377" s="104"/>
      <c r="H377" s="104"/>
      <c r="I377" s="105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7">
        <f>SUM(T373,T375)</f>
        <v>0</v>
      </c>
      <c r="U377" s="108">
        <f>SUM(U371,U373,U375)</f>
        <v>0</v>
      </c>
    </row>
    <row r="378" spans="1:21" ht="12.95" customHeight="1" x14ac:dyDescent="0.25">
      <c r="B378" s="114"/>
      <c r="C378" s="115"/>
      <c r="D378" s="115"/>
      <c r="E378" s="84"/>
      <c r="F378" s="84"/>
      <c r="G378" s="84"/>
      <c r="H378" s="116"/>
      <c r="I378" s="117"/>
      <c r="J378" s="85">
        <v>1</v>
      </c>
      <c r="K378" s="85">
        <v>2</v>
      </c>
      <c r="L378" s="85">
        <v>3</v>
      </c>
      <c r="M378" s="85">
        <v>4</v>
      </c>
      <c r="N378" s="85">
        <v>5</v>
      </c>
      <c r="O378" s="85">
        <v>6</v>
      </c>
      <c r="P378" s="85">
        <v>7</v>
      </c>
      <c r="Q378" s="85">
        <v>8</v>
      </c>
      <c r="R378" s="85">
        <v>9</v>
      </c>
      <c r="S378" s="85">
        <v>10</v>
      </c>
      <c r="T378" s="86" t="s">
        <v>47</v>
      </c>
      <c r="U378" s="86" t="s">
        <v>45</v>
      </c>
    </row>
    <row r="379" spans="1:21" ht="12.95" customHeight="1" x14ac:dyDescent="0.2">
      <c r="A379" s="1">
        <v>39</v>
      </c>
      <c r="B379" s="75" t="s">
        <v>42</v>
      </c>
      <c r="C379" s="84" t="s">
        <v>351</v>
      </c>
      <c r="D379" s="84" t="s">
        <v>352</v>
      </c>
      <c r="E379" s="84" t="s">
        <v>353</v>
      </c>
      <c r="F379" s="137" t="s">
        <v>63</v>
      </c>
      <c r="G379" s="76" t="s">
        <v>1</v>
      </c>
      <c r="H379" s="126">
        <v>39</v>
      </c>
      <c r="I379" s="77">
        <v>0.44861111111111102</v>
      </c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3">
        <v>72.84</v>
      </c>
      <c r="U379" s="54">
        <v>0</v>
      </c>
    </row>
    <row r="380" spans="1:21" ht="12.95" customHeight="1" x14ac:dyDescent="0.25">
      <c r="B380" s="75"/>
      <c r="G380" s="87" t="s">
        <v>60</v>
      </c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90"/>
      <c r="U380" s="91"/>
    </row>
    <row r="381" spans="1:21" ht="12.95" customHeight="1" x14ac:dyDescent="0.2">
      <c r="B381" s="75"/>
      <c r="C381" s="84" t="s">
        <v>351</v>
      </c>
      <c r="D381" s="84" t="s">
        <v>352</v>
      </c>
      <c r="E381" s="84" t="s">
        <v>354</v>
      </c>
      <c r="F381" s="137" t="s">
        <v>355</v>
      </c>
      <c r="G381" s="76" t="s">
        <v>2</v>
      </c>
      <c r="H381" s="126">
        <v>89</v>
      </c>
      <c r="I381" s="77">
        <v>0.51365740740740995</v>
      </c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3">
        <v>86.07</v>
      </c>
      <c r="U381" s="54">
        <v>0</v>
      </c>
    </row>
    <row r="382" spans="1:21" ht="12.95" customHeight="1" x14ac:dyDescent="0.25">
      <c r="B382" s="75"/>
      <c r="G382" s="87" t="s">
        <v>60</v>
      </c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90"/>
      <c r="U382" s="91"/>
    </row>
    <row r="383" spans="1:21" ht="12.95" customHeight="1" x14ac:dyDescent="0.2">
      <c r="B383" s="75"/>
      <c r="C383" s="84" t="s">
        <v>351</v>
      </c>
      <c r="D383" s="84" t="s">
        <v>352</v>
      </c>
      <c r="E383" s="84" t="s">
        <v>356</v>
      </c>
      <c r="F383" s="137" t="s">
        <v>357</v>
      </c>
      <c r="G383" s="123" t="s">
        <v>3</v>
      </c>
      <c r="H383" s="126">
        <v>139</v>
      </c>
      <c r="I383" s="59">
        <v>0.57962962962963005</v>
      </c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3" t="s">
        <v>386</v>
      </c>
      <c r="U383" s="54"/>
    </row>
    <row r="384" spans="1:21" ht="12.95" customHeight="1" x14ac:dyDescent="0.25">
      <c r="B384" s="75"/>
      <c r="C384" s="78"/>
      <c r="D384" s="78"/>
      <c r="E384" s="78"/>
      <c r="F384" s="78"/>
      <c r="G384" s="87" t="s">
        <v>60</v>
      </c>
      <c r="H384" s="78"/>
      <c r="I384" s="7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90"/>
      <c r="U384" s="91"/>
    </row>
    <row r="385" spans="2:21" s="100" customFormat="1" ht="12.95" customHeight="1" x14ac:dyDescent="0.25">
      <c r="B385" s="92"/>
      <c r="C385" s="93"/>
      <c r="D385" s="94"/>
      <c r="E385" s="95" t="s">
        <v>49</v>
      </c>
      <c r="F385" s="95"/>
      <c r="G385" s="95"/>
      <c r="H385" s="95"/>
      <c r="I385" s="96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8" t="s">
        <v>389</v>
      </c>
      <c r="U385" s="99">
        <f>SUM(U379,U381,U383)</f>
        <v>0</v>
      </c>
    </row>
    <row r="386" spans="2:21" s="100" customFormat="1" ht="12.95" customHeight="1" x14ac:dyDescent="0.25">
      <c r="B386" s="101"/>
      <c r="C386" s="102"/>
      <c r="D386" s="103"/>
      <c r="E386" s="104" t="s">
        <v>50</v>
      </c>
      <c r="F386" s="104"/>
      <c r="G386" s="104"/>
      <c r="H386" s="104"/>
      <c r="I386" s="105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7">
        <f>SUM(T382,T384)</f>
        <v>0</v>
      </c>
      <c r="U386" s="108">
        <f>SUM(U380,U382,U384)</f>
        <v>0</v>
      </c>
    </row>
    <row r="387" spans="2:21" x14ac:dyDescent="0.25">
      <c r="B387" s="114"/>
      <c r="C387" s="115"/>
      <c r="D387" s="115"/>
      <c r="E387" s="84"/>
      <c r="F387" s="84"/>
      <c r="G387" s="84"/>
      <c r="H387" s="116"/>
      <c r="I387" s="117"/>
      <c r="J387" s="85">
        <v>1</v>
      </c>
      <c r="K387" s="85">
        <v>2</v>
      </c>
      <c r="L387" s="85">
        <v>3</v>
      </c>
      <c r="M387" s="85">
        <v>4</v>
      </c>
      <c r="N387" s="85">
        <v>5</v>
      </c>
      <c r="O387" s="85">
        <v>6</v>
      </c>
      <c r="P387" s="85">
        <v>7</v>
      </c>
      <c r="Q387" s="85">
        <v>8</v>
      </c>
      <c r="R387" s="85">
        <v>9</v>
      </c>
      <c r="S387" s="85">
        <v>10</v>
      </c>
      <c r="T387" s="86" t="s">
        <v>47</v>
      </c>
      <c r="U387" s="86" t="s">
        <v>45</v>
      </c>
    </row>
    <row r="388" spans="2:21" x14ac:dyDescent="0.2">
      <c r="B388" s="75"/>
      <c r="C388" s="57"/>
      <c r="D388" s="57"/>
      <c r="E388" s="78"/>
      <c r="F388" s="78"/>
      <c r="G388" s="123"/>
      <c r="H388" s="129"/>
      <c r="I388" s="77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3"/>
      <c r="U388" s="54"/>
    </row>
    <row r="389" spans="2:21" x14ac:dyDescent="0.2">
      <c r="B389" s="75"/>
      <c r="C389" s="57"/>
      <c r="D389" s="57"/>
      <c r="E389" s="78"/>
      <c r="F389" s="78"/>
      <c r="G389" s="76"/>
      <c r="H389" s="129"/>
      <c r="I389" s="77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90"/>
      <c r="U389" s="91"/>
    </row>
    <row r="390" spans="2:21" x14ac:dyDescent="0.2">
      <c r="B390" s="75"/>
      <c r="C390" s="57"/>
      <c r="D390" s="57"/>
      <c r="E390" s="78"/>
      <c r="F390" s="78"/>
      <c r="G390" s="123"/>
      <c r="H390" s="129"/>
      <c r="I390" s="77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3"/>
      <c r="U390" s="54"/>
    </row>
    <row r="391" spans="2:21" x14ac:dyDescent="0.2">
      <c r="B391" s="75"/>
      <c r="C391" s="57"/>
      <c r="D391" s="57"/>
      <c r="E391" s="78"/>
      <c r="F391" s="78"/>
      <c r="G391" s="76"/>
      <c r="H391" s="129"/>
      <c r="I391" s="77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90"/>
      <c r="U391" s="91"/>
    </row>
    <row r="392" spans="2:21" x14ac:dyDescent="0.2">
      <c r="B392" s="75"/>
      <c r="C392" s="57"/>
      <c r="D392" s="57"/>
      <c r="E392" s="57"/>
      <c r="F392" s="57"/>
      <c r="G392" s="123"/>
      <c r="H392" s="129"/>
      <c r="I392" s="79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3"/>
      <c r="U392" s="54"/>
    </row>
    <row r="393" spans="2:21" x14ac:dyDescent="0.2">
      <c r="B393" s="57"/>
      <c r="C393" s="57"/>
      <c r="D393" s="57"/>
      <c r="E393" s="57"/>
      <c r="F393" s="57"/>
      <c r="G393" s="76"/>
      <c r="H393" s="58"/>
      <c r="I393" s="5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90"/>
      <c r="U393" s="91"/>
    </row>
    <row r="394" spans="2:21" x14ac:dyDescent="0.25">
      <c r="B394" s="92"/>
      <c r="C394" s="93"/>
      <c r="D394" s="94"/>
      <c r="E394" s="95" t="s">
        <v>49</v>
      </c>
      <c r="F394" s="95"/>
      <c r="G394" s="95"/>
      <c r="H394" s="95"/>
      <c r="I394" s="96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8">
        <f>SUM(T390,T392)</f>
        <v>0</v>
      </c>
      <c r="U394" s="99">
        <f>SUM(U388,U390,U392)</f>
        <v>0</v>
      </c>
    </row>
    <row r="395" spans="2:21" x14ac:dyDescent="0.25">
      <c r="B395" s="101"/>
      <c r="C395" s="102"/>
      <c r="D395" s="103"/>
      <c r="E395" s="104" t="s">
        <v>50</v>
      </c>
      <c r="F395" s="104"/>
      <c r="G395" s="104"/>
      <c r="H395" s="104"/>
      <c r="I395" s="105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7">
        <f>SUM(T391,T393)</f>
        <v>0</v>
      </c>
      <c r="U395" s="108">
        <f>SUM(U389,U391,U393)</f>
        <v>0</v>
      </c>
    </row>
  </sheetData>
  <pageMargins left="0.7" right="0.7" top="0.75" bottom="0.75" header="0.3" footer="0.3"/>
  <pageSetup paperSize="9" scale="78" fitToHeight="0" orientation="landscape" horizontalDpi="4294967294" r:id="rId1"/>
  <rowBreaks count="8" manualBreakCount="8">
    <brk id="215" min="1" max="20" man="1"/>
    <brk id="44" min="1" max="20" man="1"/>
    <brk id="71" min="1" max="20" man="1"/>
    <brk id="206" min="1" max="20" man="1"/>
    <brk id="80" min="1" max="20" man="1"/>
    <brk id="116" min="1" max="20" man="1"/>
    <brk id="368" min="1" max="20" man="1"/>
    <brk id="332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24"/>
  <sheetViews>
    <sheetView zoomScaleNormal="100" workbookViewId="0">
      <selection activeCell="R16" sqref="R16"/>
    </sheetView>
  </sheetViews>
  <sheetFormatPr defaultColWidth="9.140625" defaultRowHeight="15" x14ac:dyDescent="0.25"/>
  <cols>
    <col min="1" max="1" width="9.140625" style="15"/>
    <col min="2" max="2" width="16.7109375" style="5" bestFit="1" customWidth="1"/>
    <col min="3" max="3" width="32.28515625" style="5" customWidth="1"/>
    <col min="4" max="4" width="27.140625" style="5" bestFit="1" customWidth="1"/>
    <col min="5" max="5" width="25.7109375" style="5" bestFit="1" customWidth="1"/>
    <col min="6" max="6" width="3" style="5" bestFit="1" customWidth="1"/>
    <col min="7" max="7" width="7.140625" style="9" bestFit="1" customWidth="1"/>
    <col min="8" max="10" width="3.28515625" style="8" customWidth="1"/>
    <col min="11" max="11" width="4.5703125" style="8" bestFit="1" customWidth="1"/>
    <col min="12" max="16" width="3.28515625" style="8" customWidth="1"/>
    <col min="17" max="17" width="4.140625" style="8" bestFit="1" customWidth="1"/>
    <col min="18" max="18" width="7.42578125" style="44" customWidth="1"/>
    <col min="19" max="19" width="14.140625" style="45" bestFit="1" customWidth="1"/>
    <col min="20" max="16384" width="9.140625" style="5"/>
  </cols>
  <sheetData>
    <row r="1" spans="1:21" s="1" customFormat="1" ht="18.75" x14ac:dyDescent="0.25">
      <c r="A1" s="49"/>
      <c r="C1" s="12"/>
      <c r="D1" s="4"/>
      <c r="E1" s="3"/>
      <c r="F1" s="3"/>
      <c r="R1" s="3"/>
      <c r="S1" s="29"/>
      <c r="T1"/>
      <c r="U1"/>
    </row>
    <row r="2" spans="1:21" s="1" customFormat="1" ht="18.75" x14ac:dyDescent="0.25">
      <c r="A2" s="49"/>
      <c r="B2" s="18"/>
      <c r="C2" s="12" t="s">
        <v>57</v>
      </c>
      <c r="D2" s="11"/>
      <c r="E2" s="3"/>
      <c r="F2" s="3"/>
      <c r="R2" s="3"/>
      <c r="S2" s="29"/>
      <c r="T2"/>
      <c r="U2"/>
    </row>
    <row r="3" spans="1:21" s="10" customFormat="1" ht="14.25" customHeight="1" x14ac:dyDescent="0.25">
      <c r="A3" s="4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30"/>
    </row>
    <row r="4" spans="1:21" s="10" customFormat="1" ht="14.25" customHeight="1" x14ac:dyDescent="0.25">
      <c r="A4" s="49"/>
      <c r="B4" s="2"/>
      <c r="C4" s="5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30"/>
    </row>
    <row r="5" spans="1:21" s="10" customFormat="1" ht="14.25" customHeight="1" x14ac:dyDescent="0.25">
      <c r="C5" s="138" t="s">
        <v>378</v>
      </c>
      <c r="E5" s="2"/>
      <c r="F5" s="2"/>
      <c r="G5" s="2"/>
      <c r="H5" s="2"/>
      <c r="I5" s="2"/>
      <c r="J5" s="2"/>
      <c r="K5" s="70" t="s">
        <v>58</v>
      </c>
      <c r="L5" s="71"/>
      <c r="M5" s="71"/>
      <c r="N5" s="2"/>
      <c r="O5" s="2"/>
      <c r="P5" s="2"/>
      <c r="Q5" s="2"/>
      <c r="R5" s="17"/>
      <c r="S5" s="30"/>
    </row>
    <row r="6" spans="1:21" s="10" customFormat="1" ht="14.25" customHeight="1" x14ac:dyDescent="0.25">
      <c r="A6" s="13"/>
      <c r="B6" s="2"/>
      <c r="C6" s="23" t="s">
        <v>379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7"/>
      <c r="S6" s="30"/>
    </row>
    <row r="7" spans="1:21" s="10" customFormat="1" ht="14.25" customHeight="1" x14ac:dyDescent="0.25">
      <c r="A7" s="13"/>
      <c r="B7" s="2"/>
      <c r="C7" s="2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7"/>
      <c r="S7" s="30"/>
    </row>
    <row r="8" spans="1:21" ht="12.95" customHeight="1" x14ac:dyDescent="0.25">
      <c r="A8" s="21"/>
      <c r="B8" s="22"/>
      <c r="C8" s="22"/>
      <c r="D8" s="46"/>
      <c r="E8" s="46"/>
      <c r="F8" s="46"/>
      <c r="G8" s="6"/>
      <c r="H8" s="24"/>
      <c r="I8" s="24"/>
      <c r="J8" s="24"/>
      <c r="K8" s="24"/>
      <c r="L8" s="24"/>
      <c r="M8" s="24"/>
      <c r="N8" s="24"/>
      <c r="O8" s="24"/>
      <c r="P8" s="24"/>
      <c r="Q8" s="24"/>
      <c r="R8" s="31" t="s">
        <v>47</v>
      </c>
      <c r="S8" s="31" t="s">
        <v>45</v>
      </c>
    </row>
    <row r="9" spans="1:21" ht="12.95" customHeight="1" x14ac:dyDescent="0.25">
      <c r="A9" s="14"/>
      <c r="B9" s="60"/>
      <c r="C9" s="61"/>
      <c r="D9" s="61"/>
      <c r="E9" s="61"/>
      <c r="F9" s="62" t="s">
        <v>1</v>
      </c>
      <c r="G9" s="61"/>
      <c r="H9" s="32"/>
      <c r="I9" s="32"/>
      <c r="J9" s="32"/>
      <c r="K9" s="32"/>
      <c r="L9" s="32"/>
      <c r="M9" s="32"/>
      <c r="N9" s="32"/>
      <c r="O9" s="32"/>
      <c r="P9" s="32"/>
      <c r="Q9" s="32"/>
      <c r="R9" s="72"/>
      <c r="S9" s="34"/>
    </row>
    <row r="10" spans="1:21" ht="12.95" customHeight="1" x14ac:dyDescent="0.25">
      <c r="A10" s="14"/>
      <c r="B10" s="60"/>
      <c r="C10" s="61"/>
      <c r="D10" s="61"/>
      <c r="E10" s="61"/>
      <c r="F10" s="20" t="s">
        <v>46</v>
      </c>
      <c r="G10" s="6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73"/>
      <c r="S10" s="37">
        <v>0</v>
      </c>
    </row>
    <row r="11" spans="1:21" ht="12.95" customHeight="1" x14ac:dyDescent="0.25">
      <c r="A11" s="14"/>
      <c r="B11" s="60"/>
      <c r="C11" s="61"/>
      <c r="D11" s="61"/>
      <c r="E11" s="61"/>
      <c r="F11" s="62" t="s">
        <v>2</v>
      </c>
      <c r="G11" s="6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72"/>
      <c r="S11" s="34"/>
    </row>
    <row r="12" spans="1:21" ht="12.95" customHeight="1" x14ac:dyDescent="0.25">
      <c r="A12" s="14"/>
      <c r="B12" s="60"/>
      <c r="C12" s="61"/>
      <c r="D12" s="61"/>
      <c r="E12" s="61"/>
      <c r="F12" s="20" t="s">
        <v>46</v>
      </c>
      <c r="G12" s="61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73"/>
      <c r="S12" s="37"/>
    </row>
    <row r="13" spans="1:21" ht="12.95" customHeight="1" x14ac:dyDescent="0.25">
      <c r="A13" s="14"/>
      <c r="B13" s="60"/>
      <c r="C13" s="61"/>
      <c r="D13" s="61"/>
      <c r="E13" s="61"/>
      <c r="F13" s="62" t="s">
        <v>4</v>
      </c>
      <c r="G13" s="6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72"/>
      <c r="S13" s="34"/>
    </row>
    <row r="14" spans="1:21" ht="12.95" customHeight="1" x14ac:dyDescent="0.25">
      <c r="A14" s="16"/>
      <c r="B14" s="7"/>
      <c r="C14" s="7"/>
      <c r="D14" s="19"/>
      <c r="E14" s="19"/>
      <c r="F14" s="20" t="s">
        <v>46</v>
      </c>
      <c r="G14" s="1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3"/>
      <c r="S14" s="37">
        <v>0</v>
      </c>
    </row>
    <row r="15" spans="1:21" s="28" customFormat="1" ht="12.95" customHeight="1" x14ac:dyDescent="0.25">
      <c r="A15" s="38"/>
      <c r="B15" s="39"/>
      <c r="C15" s="47"/>
      <c r="D15" s="40" t="s">
        <v>49</v>
      </c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>
        <f>SUM(R11,R13)</f>
        <v>0</v>
      </c>
      <c r="S15" s="51">
        <f>SUM(S9,S11,S13)</f>
        <v>0</v>
      </c>
    </row>
    <row r="16" spans="1:21" s="28" customFormat="1" ht="13.15" customHeight="1" x14ac:dyDescent="0.25">
      <c r="A16" s="25"/>
      <c r="B16" s="26"/>
      <c r="C16" s="48"/>
      <c r="D16" s="27" t="s">
        <v>50</v>
      </c>
      <c r="E16" s="27"/>
      <c r="F16" s="27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5">
        <f>SUM(R12,R14)</f>
        <v>0</v>
      </c>
      <c r="S16" s="56">
        <f>SUM(S10,S12,S14)</f>
        <v>0</v>
      </c>
    </row>
    <row r="17" spans="1:20" ht="12.95" customHeight="1" x14ac:dyDescent="0.25">
      <c r="A17" s="21"/>
      <c r="B17" s="22"/>
      <c r="C17" s="22"/>
      <c r="D17" s="46"/>
      <c r="E17" s="46"/>
      <c r="F17" s="46"/>
      <c r="G17" s="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1" t="s">
        <v>47</v>
      </c>
      <c r="S17" s="31" t="s">
        <v>45</v>
      </c>
    </row>
    <row r="18" spans="1:20" ht="12.95" customHeight="1" x14ac:dyDescent="0.25">
      <c r="A18" s="14"/>
      <c r="B18" s="61"/>
      <c r="C18" s="61"/>
      <c r="D18" s="61"/>
      <c r="E18" s="61"/>
      <c r="F18" s="62" t="s">
        <v>53</v>
      </c>
      <c r="G18" s="6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</row>
    <row r="19" spans="1:20" ht="12.95" customHeight="1" x14ac:dyDescent="0.25">
      <c r="A19" s="14"/>
      <c r="B19" s="61"/>
      <c r="C19" s="61"/>
      <c r="D19" s="61"/>
      <c r="E19" s="61"/>
      <c r="F19" s="20" t="s">
        <v>46</v>
      </c>
      <c r="G19" s="6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7">
        <v>0</v>
      </c>
    </row>
    <row r="20" spans="1:20" ht="12.95" customHeight="1" x14ac:dyDescent="0.25">
      <c r="A20" s="14"/>
      <c r="B20" s="61"/>
      <c r="C20" s="61"/>
      <c r="D20" s="61"/>
      <c r="E20" s="61"/>
      <c r="F20" s="62" t="s">
        <v>4</v>
      </c>
      <c r="G20" s="6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20" ht="12.95" customHeight="1" x14ac:dyDescent="0.25">
      <c r="A21" s="14"/>
      <c r="B21" s="61"/>
      <c r="C21" s="61"/>
      <c r="D21" s="61"/>
      <c r="E21" s="61"/>
      <c r="F21" s="20" t="s">
        <v>46</v>
      </c>
      <c r="G21" s="6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7">
        <v>0</v>
      </c>
    </row>
    <row r="22" spans="1:20" ht="12.95" customHeight="1" x14ac:dyDescent="0.25">
      <c r="A22" s="14"/>
      <c r="B22" s="61"/>
      <c r="C22" s="61"/>
      <c r="D22" s="61"/>
      <c r="E22" s="61"/>
      <c r="F22" s="62" t="s">
        <v>4</v>
      </c>
      <c r="G22" s="6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20" ht="12.95" customHeight="1" x14ac:dyDescent="0.25">
      <c r="A23" s="16"/>
      <c r="B23" s="7"/>
      <c r="C23" s="7"/>
      <c r="D23" s="19"/>
      <c r="E23" s="19"/>
      <c r="F23" s="20" t="s">
        <v>46</v>
      </c>
      <c r="G23" s="1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7">
        <v>0</v>
      </c>
    </row>
    <row r="24" spans="1:20" s="28" customFormat="1" ht="12.95" customHeight="1" x14ac:dyDescent="0.25">
      <c r="A24" s="38"/>
      <c r="B24" s="39"/>
      <c r="C24" s="47"/>
      <c r="D24" s="40" t="s">
        <v>49</v>
      </c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>
        <f>SUM(R20,R22)</f>
        <v>0</v>
      </c>
      <c r="S24" s="51">
        <f>SUM(S18,S20,S22)</f>
        <v>0</v>
      </c>
    </row>
    <row r="25" spans="1:20" s="28" customFormat="1" ht="12.95" customHeight="1" x14ac:dyDescent="0.25">
      <c r="A25" s="25"/>
      <c r="B25" s="26"/>
      <c r="C25" s="48"/>
      <c r="D25" s="27" t="s">
        <v>50</v>
      </c>
      <c r="E25" s="27"/>
      <c r="F25" s="27"/>
      <c r="G25" s="27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55">
        <f>SUM(R21,R23)</f>
        <v>0</v>
      </c>
      <c r="S25" s="56">
        <f>SUM(S19,S21,S23)</f>
        <v>0</v>
      </c>
    </row>
    <row r="26" spans="1:20" ht="12.95" customHeight="1" x14ac:dyDescent="0.25">
      <c r="A26" s="21"/>
      <c r="B26" s="22"/>
      <c r="C26" s="22"/>
      <c r="D26" s="46"/>
      <c r="E26" s="46"/>
      <c r="F26" s="46"/>
      <c r="G26" s="6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1" t="s">
        <v>47</v>
      </c>
      <c r="S26" s="31" t="s">
        <v>45</v>
      </c>
    </row>
    <row r="27" spans="1:20" ht="12.95" customHeight="1" x14ac:dyDescent="0.25">
      <c r="A27" s="14"/>
      <c r="B27" s="60"/>
      <c r="C27" s="61"/>
      <c r="D27" s="61"/>
      <c r="E27" s="61"/>
      <c r="F27" s="62" t="s">
        <v>1</v>
      </c>
      <c r="G27" s="6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/>
    </row>
    <row r="28" spans="1:20" ht="12.95" customHeight="1" x14ac:dyDescent="0.25">
      <c r="A28" s="14"/>
      <c r="B28" s="60"/>
      <c r="C28" s="61"/>
      <c r="D28" s="61"/>
      <c r="E28" s="61"/>
      <c r="F28" s="20" t="s">
        <v>46</v>
      </c>
      <c r="G28" s="61"/>
      <c r="H28" s="35" t="s">
        <v>59</v>
      </c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37">
        <v>10</v>
      </c>
    </row>
    <row r="29" spans="1:20" ht="12.95" customHeight="1" x14ac:dyDescent="0.25">
      <c r="A29" s="14"/>
      <c r="B29" s="60"/>
      <c r="C29" s="61"/>
      <c r="D29" s="61"/>
      <c r="E29" s="61"/>
      <c r="F29" s="62" t="s">
        <v>2</v>
      </c>
      <c r="G29" s="6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34"/>
    </row>
    <row r="30" spans="1:20" ht="12.95" customHeight="1" x14ac:dyDescent="0.25">
      <c r="A30" s="14"/>
      <c r="B30" s="60"/>
      <c r="C30" s="61"/>
      <c r="D30" s="61"/>
      <c r="E30" s="61"/>
      <c r="F30" s="20" t="s">
        <v>46</v>
      </c>
      <c r="G30" s="6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37">
        <v>0</v>
      </c>
    </row>
    <row r="31" spans="1:20" ht="12.95" customHeight="1" x14ac:dyDescent="0.25">
      <c r="A31" s="14"/>
      <c r="B31" s="60"/>
      <c r="C31" s="61"/>
      <c r="D31" s="61"/>
      <c r="E31" s="61"/>
      <c r="F31" s="62" t="s">
        <v>4</v>
      </c>
      <c r="G31" s="6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  <c r="S31" s="34"/>
    </row>
    <row r="32" spans="1:20" ht="12.95" customHeight="1" x14ac:dyDescent="0.25">
      <c r="A32" s="16"/>
      <c r="B32" s="7"/>
      <c r="C32" s="7"/>
      <c r="D32" s="19"/>
      <c r="E32" s="19"/>
      <c r="F32" s="20" t="s">
        <v>46</v>
      </c>
      <c r="G32" s="1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37">
        <v>0</v>
      </c>
      <c r="T32" s="8"/>
    </row>
    <row r="33" spans="1:20" s="28" customFormat="1" ht="12.95" customHeight="1" x14ac:dyDescent="0.25">
      <c r="A33" s="38"/>
      <c r="B33" s="39"/>
      <c r="C33" s="47"/>
      <c r="D33" s="40" t="s">
        <v>49</v>
      </c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>
        <f>SUM(R29,R31)</f>
        <v>0</v>
      </c>
      <c r="S33" s="51">
        <f>SUM(S27,S29,S31)</f>
        <v>0</v>
      </c>
    </row>
    <row r="34" spans="1:20" s="28" customFormat="1" ht="12.95" customHeight="1" x14ac:dyDescent="0.25">
      <c r="A34" s="25"/>
      <c r="B34" s="26"/>
      <c r="C34" s="48"/>
      <c r="D34" s="27" t="s">
        <v>50</v>
      </c>
      <c r="E34" s="27"/>
      <c r="F34" s="27"/>
      <c r="G34" s="2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55">
        <f>SUM(R30,R32)</f>
        <v>0</v>
      </c>
      <c r="S34" s="56">
        <f>SUM(S28,S30,S32)</f>
        <v>10</v>
      </c>
    </row>
    <row r="35" spans="1:20" ht="12.95" customHeight="1" x14ac:dyDescent="0.25">
      <c r="A35" s="21"/>
      <c r="B35" s="22"/>
      <c r="C35" s="22"/>
      <c r="D35" s="46"/>
      <c r="E35" s="46"/>
      <c r="F35" s="46"/>
      <c r="G35" s="6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1" t="s">
        <v>47</v>
      </c>
      <c r="S35" s="31" t="s">
        <v>45</v>
      </c>
    </row>
    <row r="36" spans="1:20" ht="12.95" customHeight="1" x14ac:dyDescent="0.2">
      <c r="A36" s="14"/>
      <c r="B36" s="61"/>
      <c r="C36" s="57"/>
      <c r="D36" s="61"/>
      <c r="E36" s="61"/>
      <c r="F36" s="61" t="s">
        <v>1</v>
      </c>
      <c r="G36" s="6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4"/>
    </row>
    <row r="37" spans="1:20" ht="12.95" customHeight="1" x14ac:dyDescent="0.2">
      <c r="A37" s="14"/>
      <c r="B37" s="61"/>
      <c r="C37" s="57"/>
      <c r="D37" s="61"/>
      <c r="E37" s="61"/>
      <c r="F37" s="20" t="s">
        <v>46</v>
      </c>
      <c r="G37" s="6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37"/>
    </row>
    <row r="38" spans="1:20" ht="12.95" customHeight="1" x14ac:dyDescent="0.25">
      <c r="A38" s="14"/>
      <c r="B38" s="61"/>
      <c r="C38" s="61"/>
      <c r="D38" s="61"/>
      <c r="E38" s="61"/>
      <c r="F38" s="62" t="s">
        <v>3</v>
      </c>
      <c r="G38" s="6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34"/>
    </row>
    <row r="39" spans="1:20" ht="12.95" customHeight="1" x14ac:dyDescent="0.25">
      <c r="A39" s="14"/>
      <c r="B39" s="61"/>
      <c r="C39" s="61"/>
      <c r="D39" s="61"/>
      <c r="E39" s="61"/>
      <c r="F39" s="20" t="s">
        <v>46</v>
      </c>
      <c r="G39" s="6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37">
        <v>0</v>
      </c>
    </row>
    <row r="40" spans="1:20" ht="12.95" customHeight="1" x14ac:dyDescent="0.25">
      <c r="A40" s="14"/>
      <c r="B40" s="61"/>
      <c r="C40" s="61"/>
      <c r="D40" s="61"/>
      <c r="E40" s="61"/>
      <c r="F40" s="62" t="s">
        <v>3</v>
      </c>
      <c r="G40" s="6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4"/>
    </row>
    <row r="41" spans="1:20" ht="12.95" customHeight="1" x14ac:dyDescent="0.25">
      <c r="A41" s="16"/>
      <c r="B41" s="7"/>
      <c r="C41" s="7"/>
      <c r="D41" s="19"/>
      <c r="E41" s="19"/>
      <c r="F41" s="20" t="s">
        <v>46</v>
      </c>
      <c r="G41" s="1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7">
        <v>0</v>
      </c>
      <c r="T41" s="8"/>
    </row>
    <row r="42" spans="1:20" ht="12.95" customHeight="1" x14ac:dyDescent="0.25">
      <c r="A42" s="38"/>
      <c r="B42" s="39"/>
      <c r="C42" s="47"/>
      <c r="D42" s="40" t="s">
        <v>49</v>
      </c>
      <c r="E42" s="40"/>
      <c r="F42" s="40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>
        <f>SUM(R38,R40)</f>
        <v>0</v>
      </c>
      <c r="S42" s="51">
        <f>SUM(S36,S38,S40)</f>
        <v>0</v>
      </c>
    </row>
    <row r="43" spans="1:20" ht="12.95" customHeight="1" x14ac:dyDescent="0.25">
      <c r="A43" s="25"/>
      <c r="B43" s="26"/>
      <c r="C43" s="48"/>
      <c r="D43" s="27" t="s">
        <v>50</v>
      </c>
      <c r="E43" s="27"/>
      <c r="F43" s="27"/>
      <c r="G43" s="27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55">
        <f>SUM(R39,R41)</f>
        <v>0</v>
      </c>
      <c r="S43" s="56">
        <f>SUM(S37,S39,S41)</f>
        <v>0</v>
      </c>
    </row>
    <row r="44" spans="1:20" ht="12.95" customHeight="1" x14ac:dyDescent="0.25">
      <c r="A44" s="21"/>
      <c r="B44" s="22"/>
      <c r="C44" s="22"/>
      <c r="D44" s="46"/>
      <c r="E44" s="46"/>
      <c r="F44" s="46"/>
      <c r="G44" s="6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1" t="s">
        <v>47</v>
      </c>
      <c r="S44" s="31" t="s">
        <v>45</v>
      </c>
    </row>
    <row r="45" spans="1:20" ht="12.95" customHeight="1" x14ac:dyDescent="0.25">
      <c r="A45" s="14"/>
      <c r="B45" s="61"/>
      <c r="C45" s="61"/>
      <c r="D45" s="61"/>
      <c r="E45" s="61"/>
      <c r="F45" s="62" t="s">
        <v>1</v>
      </c>
      <c r="G45" s="6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4"/>
    </row>
    <row r="46" spans="1:20" ht="12.95" customHeight="1" x14ac:dyDescent="0.25">
      <c r="A46" s="14"/>
      <c r="B46" s="61"/>
      <c r="C46" s="61"/>
      <c r="D46" s="61"/>
      <c r="E46" s="61"/>
      <c r="F46" s="20" t="s">
        <v>46</v>
      </c>
      <c r="G46" s="6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3"/>
      <c r="S46" s="34"/>
    </row>
    <row r="47" spans="1:20" ht="12.95" customHeight="1" x14ac:dyDescent="0.25">
      <c r="A47" s="14"/>
      <c r="B47" s="61"/>
      <c r="C47" s="61"/>
      <c r="D47" s="61"/>
      <c r="E47" s="61"/>
      <c r="F47" s="62" t="s">
        <v>3</v>
      </c>
      <c r="G47" s="6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4"/>
    </row>
    <row r="48" spans="1:20" ht="12.95" customHeight="1" x14ac:dyDescent="0.25">
      <c r="A48" s="14"/>
      <c r="B48" s="61"/>
      <c r="C48" s="61"/>
      <c r="D48" s="61"/>
      <c r="E48" s="61"/>
      <c r="F48" s="20" t="s">
        <v>46</v>
      </c>
      <c r="G48" s="6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  <c r="S48" s="37"/>
    </row>
    <row r="49" spans="1:20" ht="12.95" customHeight="1" x14ac:dyDescent="0.25">
      <c r="A49" s="14"/>
      <c r="B49" s="61"/>
      <c r="C49" s="61"/>
      <c r="D49" s="61"/>
      <c r="E49" s="61"/>
      <c r="F49" s="62" t="s">
        <v>4</v>
      </c>
      <c r="G49" s="6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4"/>
    </row>
    <row r="50" spans="1:20" ht="12.95" customHeight="1" x14ac:dyDescent="0.25">
      <c r="A50" s="16"/>
      <c r="B50" s="7"/>
      <c r="C50" s="7"/>
      <c r="D50" s="19"/>
      <c r="E50" s="19"/>
      <c r="F50" s="20" t="s">
        <v>46</v>
      </c>
      <c r="G50" s="1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/>
      <c r="S50" s="37"/>
      <c r="T50" s="8"/>
    </row>
    <row r="51" spans="1:20" ht="12.95" customHeight="1" x14ac:dyDescent="0.25">
      <c r="A51" s="38"/>
      <c r="B51" s="39"/>
      <c r="C51" s="47"/>
      <c r="D51" s="40" t="s">
        <v>49</v>
      </c>
      <c r="E51" s="40"/>
      <c r="F51" s="40"/>
      <c r="G51" s="4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>
        <f>SUM(R47,R49)</f>
        <v>0</v>
      </c>
      <c r="S51" s="51">
        <f>SUM(S45,S47,S49)</f>
        <v>0</v>
      </c>
    </row>
    <row r="52" spans="1:20" ht="12.95" customHeight="1" x14ac:dyDescent="0.25">
      <c r="A52" s="25"/>
      <c r="B52" s="26"/>
      <c r="C52" s="48"/>
      <c r="D52" s="27" t="s">
        <v>50</v>
      </c>
      <c r="E52" s="27"/>
      <c r="F52" s="27"/>
      <c r="G52" s="27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55">
        <f>SUM(R48,R50)</f>
        <v>0</v>
      </c>
      <c r="S52" s="56">
        <f>SUM(S46,S48,S50)</f>
        <v>0</v>
      </c>
    </row>
    <row r="53" spans="1:20" ht="12.95" customHeight="1" x14ac:dyDescent="0.25">
      <c r="A53" s="21"/>
      <c r="B53" s="22"/>
      <c r="C53" s="22"/>
      <c r="D53" s="46"/>
      <c r="E53" s="46"/>
      <c r="F53" s="46"/>
      <c r="G53" s="6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1" t="s">
        <v>47</v>
      </c>
      <c r="S53" s="31" t="s">
        <v>45</v>
      </c>
    </row>
    <row r="54" spans="1:20" ht="12.95" customHeight="1" x14ac:dyDescent="0.2">
      <c r="A54" s="14"/>
      <c r="B54" s="61"/>
      <c r="C54" s="57"/>
      <c r="D54" s="61"/>
      <c r="E54" s="61"/>
      <c r="F54" s="62" t="s">
        <v>1</v>
      </c>
      <c r="G54" s="6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4"/>
    </row>
    <row r="55" spans="1:20" ht="12.95" customHeight="1" x14ac:dyDescent="0.2">
      <c r="A55" s="14"/>
      <c r="B55" s="61"/>
      <c r="C55" s="57"/>
      <c r="D55" s="61"/>
      <c r="E55" s="61"/>
      <c r="F55" s="20" t="s">
        <v>46</v>
      </c>
      <c r="G55" s="6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37">
        <v>0</v>
      </c>
    </row>
    <row r="56" spans="1:20" ht="12.95" customHeight="1" x14ac:dyDescent="0.25">
      <c r="A56" s="14"/>
      <c r="B56" s="61"/>
      <c r="C56" s="61"/>
      <c r="D56" s="61"/>
      <c r="E56" s="61"/>
      <c r="F56" s="62" t="s">
        <v>3</v>
      </c>
      <c r="G56" s="6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4"/>
    </row>
    <row r="57" spans="1:20" ht="12.95" customHeight="1" x14ac:dyDescent="0.25">
      <c r="A57" s="14"/>
      <c r="B57" s="61"/>
      <c r="C57" s="61"/>
      <c r="D57" s="61"/>
      <c r="E57" s="61"/>
      <c r="F57" s="20" t="s">
        <v>46</v>
      </c>
      <c r="G57" s="6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  <c r="S57" s="37">
        <v>0</v>
      </c>
    </row>
    <row r="58" spans="1:20" ht="12.95" customHeight="1" x14ac:dyDescent="0.25">
      <c r="A58" s="14"/>
      <c r="B58" s="61"/>
      <c r="C58" s="61"/>
      <c r="D58" s="61"/>
      <c r="E58" s="61"/>
      <c r="F58" s="62" t="s">
        <v>3</v>
      </c>
      <c r="G58" s="6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</row>
    <row r="59" spans="1:20" ht="12.95" customHeight="1" x14ac:dyDescent="0.25">
      <c r="A59" s="16"/>
      <c r="B59" s="7"/>
      <c r="C59" s="7"/>
      <c r="D59" s="19"/>
      <c r="E59" s="19"/>
      <c r="F59" s="20" t="s">
        <v>46</v>
      </c>
      <c r="G59" s="1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  <c r="S59" s="37">
        <v>0</v>
      </c>
      <c r="T59" s="8"/>
    </row>
    <row r="60" spans="1:20" ht="12.95" customHeight="1" x14ac:dyDescent="0.25">
      <c r="A60" s="38"/>
      <c r="B60" s="39"/>
      <c r="C60" s="47"/>
      <c r="D60" s="40" t="s">
        <v>49</v>
      </c>
      <c r="E60" s="40"/>
      <c r="F60" s="40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>
        <f>SUM(R56,R58)</f>
        <v>0</v>
      </c>
      <c r="S60" s="51">
        <f>SUM(S54,S56,S58)</f>
        <v>0</v>
      </c>
    </row>
    <row r="61" spans="1:20" ht="12.95" customHeight="1" x14ac:dyDescent="0.25">
      <c r="A61" s="25"/>
      <c r="B61" s="26"/>
      <c r="C61" s="48"/>
      <c r="D61" s="27" t="s">
        <v>50</v>
      </c>
      <c r="E61" s="27"/>
      <c r="F61" s="27"/>
      <c r="G61" s="27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55">
        <f>SUM(R57,R59)</f>
        <v>0</v>
      </c>
      <c r="S61" s="56">
        <f>SUM(S55,S57,S59)</f>
        <v>0</v>
      </c>
    </row>
    <row r="62" spans="1:20" ht="12.95" customHeight="1" x14ac:dyDescent="0.25">
      <c r="A62" s="5"/>
      <c r="D62" s="46"/>
      <c r="E62" s="46"/>
      <c r="F62" s="46"/>
      <c r="G62" s="4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31" t="s">
        <v>47</v>
      </c>
      <c r="S62" s="31" t="s">
        <v>45</v>
      </c>
    </row>
    <row r="63" spans="1:20" ht="12.95" customHeight="1" x14ac:dyDescent="0.25">
      <c r="A63" s="14"/>
      <c r="B63" s="61"/>
      <c r="C63" s="61"/>
      <c r="D63" s="61"/>
      <c r="E63" s="61"/>
      <c r="F63" s="62" t="s">
        <v>1</v>
      </c>
      <c r="G63" s="6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4"/>
    </row>
    <row r="64" spans="1:20" ht="12.95" customHeight="1" x14ac:dyDescent="0.25">
      <c r="A64" s="14"/>
      <c r="B64" s="61"/>
      <c r="C64" s="61"/>
      <c r="D64" s="61"/>
      <c r="E64" s="61"/>
      <c r="F64" s="20" t="s">
        <v>46</v>
      </c>
      <c r="G64" s="61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7"/>
    </row>
    <row r="65" spans="1:19" ht="12.95" customHeight="1" x14ac:dyDescent="0.25">
      <c r="A65" s="14"/>
      <c r="B65" s="61"/>
      <c r="C65" s="61"/>
      <c r="D65" s="61"/>
      <c r="E65" s="61"/>
      <c r="F65" s="62" t="s">
        <v>2</v>
      </c>
      <c r="G65" s="6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4"/>
    </row>
    <row r="66" spans="1:19" ht="12.95" customHeight="1" x14ac:dyDescent="0.25">
      <c r="A66" s="14"/>
      <c r="B66" s="61"/>
      <c r="C66" s="61"/>
      <c r="D66" s="61"/>
      <c r="E66" s="61"/>
      <c r="F66" s="20" t="s">
        <v>46</v>
      </c>
      <c r="G66" s="61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  <c r="S66" s="37">
        <v>0</v>
      </c>
    </row>
    <row r="67" spans="1:19" ht="12.95" customHeight="1" x14ac:dyDescent="0.25">
      <c r="A67" s="14"/>
      <c r="B67" s="61"/>
      <c r="C67" s="61"/>
      <c r="D67" s="61"/>
      <c r="E67" s="61"/>
      <c r="F67" s="62" t="s">
        <v>4</v>
      </c>
      <c r="G67" s="6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4"/>
    </row>
    <row r="68" spans="1:19" ht="12.95" customHeight="1" x14ac:dyDescent="0.25">
      <c r="A68" s="16"/>
      <c r="B68" s="7"/>
      <c r="C68" s="7"/>
      <c r="D68" s="19"/>
      <c r="E68" s="19"/>
      <c r="F68" s="20" t="s">
        <v>46</v>
      </c>
      <c r="G68" s="19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7"/>
    </row>
    <row r="69" spans="1:19" s="28" customFormat="1" ht="12.95" customHeight="1" x14ac:dyDescent="0.25">
      <c r="A69" s="38"/>
      <c r="B69" s="39"/>
      <c r="C69" s="47"/>
      <c r="D69" s="40" t="s">
        <v>49</v>
      </c>
      <c r="E69" s="40"/>
      <c r="F69" s="40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>
        <f>SUM(R65,R67)</f>
        <v>0</v>
      </c>
      <c r="S69" s="51">
        <f>SUM(S63,S65,S67)</f>
        <v>0</v>
      </c>
    </row>
    <row r="70" spans="1:19" s="28" customFormat="1" ht="12.95" customHeight="1" x14ac:dyDescent="0.25">
      <c r="A70" s="25"/>
      <c r="B70" s="26"/>
      <c r="C70" s="48"/>
      <c r="D70" s="27" t="s">
        <v>50</v>
      </c>
      <c r="E70" s="27"/>
      <c r="F70" s="27"/>
      <c r="G70" s="27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55">
        <f>SUM(R66,R68)</f>
        <v>0</v>
      </c>
      <c r="S70" s="56">
        <f>SUM(S64,S66,S68)</f>
        <v>0</v>
      </c>
    </row>
    <row r="71" spans="1:19" ht="12.95" customHeight="1" x14ac:dyDescent="0.25">
      <c r="A71" s="21"/>
      <c r="B71" s="22"/>
      <c r="C71" s="22"/>
      <c r="D71" s="46"/>
      <c r="E71" s="46"/>
      <c r="F71" s="46"/>
      <c r="G71" s="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31" t="s">
        <v>47</v>
      </c>
      <c r="S71" s="31" t="s">
        <v>45</v>
      </c>
    </row>
    <row r="72" spans="1:19" ht="12.95" customHeight="1" x14ac:dyDescent="0.25">
      <c r="A72" s="14"/>
      <c r="B72" s="60"/>
      <c r="C72" s="60"/>
      <c r="D72" s="60"/>
      <c r="E72" s="60"/>
      <c r="F72" s="67" t="s">
        <v>53</v>
      </c>
      <c r="G72" s="6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4"/>
    </row>
    <row r="73" spans="1:19" ht="12.95" customHeight="1" x14ac:dyDescent="0.25">
      <c r="A73" s="14"/>
      <c r="B73" s="60"/>
      <c r="C73" s="60"/>
      <c r="D73" s="60"/>
      <c r="E73" s="60"/>
      <c r="F73" s="20" t="s">
        <v>46</v>
      </c>
      <c r="G73" s="6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/>
      <c r="S73" s="37"/>
    </row>
    <row r="74" spans="1:19" ht="12.95" customHeight="1" x14ac:dyDescent="0.25">
      <c r="A74" s="14"/>
      <c r="B74" s="60"/>
      <c r="C74" s="60"/>
      <c r="D74" s="60"/>
      <c r="E74" s="60"/>
      <c r="F74" s="67" t="s">
        <v>2</v>
      </c>
      <c r="G74" s="6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4"/>
    </row>
    <row r="75" spans="1:19" ht="12.95" customHeight="1" x14ac:dyDescent="0.25">
      <c r="A75" s="14"/>
      <c r="B75" s="60"/>
      <c r="C75" s="60"/>
      <c r="D75" s="60"/>
      <c r="E75" s="60"/>
      <c r="F75" s="20" t="s">
        <v>46</v>
      </c>
      <c r="G75" s="6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37">
        <v>0</v>
      </c>
    </row>
    <row r="76" spans="1:19" ht="12.95" customHeight="1" x14ac:dyDescent="0.25">
      <c r="A76" s="14"/>
      <c r="B76" s="60"/>
      <c r="C76" s="60"/>
      <c r="D76" s="60"/>
      <c r="E76" s="60"/>
      <c r="F76" s="67" t="s">
        <v>4</v>
      </c>
      <c r="G76" s="6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4"/>
    </row>
    <row r="77" spans="1:19" ht="12.95" customHeight="1" x14ac:dyDescent="0.25">
      <c r="A77" s="16"/>
      <c r="B77" s="7"/>
      <c r="C77" s="7"/>
      <c r="D77" s="19"/>
      <c r="E77" s="19"/>
      <c r="F77" s="20" t="s">
        <v>46</v>
      </c>
      <c r="G77" s="19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7">
        <v>0</v>
      </c>
    </row>
    <row r="78" spans="1:19" s="28" customFormat="1" ht="12.95" customHeight="1" x14ac:dyDescent="0.25">
      <c r="A78" s="38"/>
      <c r="B78" s="39"/>
      <c r="C78" s="47"/>
      <c r="D78" s="40" t="s">
        <v>49</v>
      </c>
      <c r="E78" s="40"/>
      <c r="F78" s="40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>
        <f>SUM(R74,R76)</f>
        <v>0</v>
      </c>
      <c r="S78" s="51">
        <f>SUM(S72,S74,S76)</f>
        <v>0</v>
      </c>
    </row>
    <row r="79" spans="1:19" s="28" customFormat="1" ht="12.95" customHeight="1" x14ac:dyDescent="0.25">
      <c r="A79" s="25"/>
      <c r="B79" s="26"/>
      <c r="C79" s="48"/>
      <c r="D79" s="27" t="s">
        <v>50</v>
      </c>
      <c r="E79" s="27"/>
      <c r="F79" s="27"/>
      <c r="G79" s="27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55">
        <f>SUM(R75,R77)</f>
        <v>0</v>
      </c>
      <c r="S79" s="56">
        <f>SUM(S73,S75,S77)</f>
        <v>0</v>
      </c>
    </row>
    <row r="80" spans="1:19" ht="12.95" customHeight="1" x14ac:dyDescent="0.25">
      <c r="A80" s="21"/>
      <c r="B80" s="22"/>
      <c r="C80" s="22"/>
      <c r="D80" s="46"/>
      <c r="E80" s="46"/>
      <c r="F80" s="46"/>
      <c r="G80" s="6"/>
      <c r="H80" s="24">
        <v>13</v>
      </c>
      <c r="I80" s="24">
        <v>3</v>
      </c>
      <c r="J80" s="24">
        <v>6</v>
      </c>
      <c r="K80" s="24">
        <v>9</v>
      </c>
      <c r="L80" s="24">
        <v>5</v>
      </c>
      <c r="M80" s="24">
        <v>4</v>
      </c>
      <c r="N80" s="24">
        <v>14</v>
      </c>
      <c r="O80" s="24"/>
      <c r="P80" s="24"/>
      <c r="Q80" s="24"/>
      <c r="R80" s="31" t="s">
        <v>47</v>
      </c>
      <c r="S80" s="31" t="s">
        <v>45</v>
      </c>
    </row>
    <row r="81" spans="1:19" ht="12.95" customHeight="1" x14ac:dyDescent="0.2">
      <c r="A81" s="14"/>
      <c r="B81" s="63"/>
      <c r="C81" s="57"/>
      <c r="D81" s="63"/>
      <c r="E81" s="64"/>
      <c r="F81" s="68" t="s">
        <v>56</v>
      </c>
      <c r="G81" s="61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4"/>
    </row>
    <row r="82" spans="1:19" ht="12.95" customHeight="1" x14ac:dyDescent="0.2">
      <c r="A82" s="14"/>
      <c r="B82" s="63"/>
      <c r="C82" s="57"/>
      <c r="D82" s="63"/>
      <c r="E82" s="64"/>
      <c r="F82" s="20" t="s">
        <v>46</v>
      </c>
      <c r="G82" s="61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S82" s="37">
        <v>0</v>
      </c>
    </row>
    <row r="83" spans="1:19" ht="12.95" customHeight="1" x14ac:dyDescent="0.2">
      <c r="A83" s="14"/>
      <c r="B83" s="63"/>
      <c r="C83" s="63"/>
      <c r="D83" s="64"/>
      <c r="E83" s="63"/>
      <c r="F83" s="68" t="s">
        <v>3</v>
      </c>
      <c r="G83" s="6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34"/>
    </row>
    <row r="84" spans="1:19" ht="12.95" customHeight="1" x14ac:dyDescent="0.2">
      <c r="A84" s="14"/>
      <c r="B84" s="63"/>
      <c r="C84" s="63"/>
      <c r="D84" s="64"/>
      <c r="E84" s="63"/>
      <c r="F84" s="20" t="s">
        <v>46</v>
      </c>
      <c r="G84" s="61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7"/>
    </row>
    <row r="85" spans="1:19" ht="12.95" customHeight="1" x14ac:dyDescent="0.2">
      <c r="A85" s="14"/>
      <c r="B85" s="63"/>
      <c r="C85" s="63"/>
      <c r="D85" s="64"/>
      <c r="E85" s="63"/>
      <c r="F85" s="68" t="s">
        <v>4</v>
      </c>
      <c r="G85" s="6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4"/>
    </row>
    <row r="86" spans="1:19" ht="12.95" customHeight="1" x14ac:dyDescent="0.25">
      <c r="A86" s="16"/>
      <c r="B86" s="7"/>
      <c r="C86" s="7"/>
      <c r="D86" s="19"/>
      <c r="E86" s="19"/>
      <c r="F86" s="20" t="s">
        <v>46</v>
      </c>
      <c r="G86" s="19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S86" s="37"/>
    </row>
    <row r="87" spans="1:19" ht="12.95" customHeight="1" x14ac:dyDescent="0.25">
      <c r="A87" s="38"/>
      <c r="B87" s="39"/>
      <c r="C87" s="47"/>
      <c r="D87" s="40" t="s">
        <v>49</v>
      </c>
      <c r="E87" s="40"/>
      <c r="F87" s="40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>
        <f>SUM(R83,R85)</f>
        <v>0</v>
      </c>
      <c r="S87" s="51">
        <f>SUM(S81,S83,S85)</f>
        <v>0</v>
      </c>
    </row>
    <row r="88" spans="1:19" ht="12.95" customHeight="1" x14ac:dyDescent="0.25">
      <c r="A88" s="25"/>
      <c r="B88" s="26"/>
      <c r="C88" s="48"/>
      <c r="D88" s="27" t="s">
        <v>50</v>
      </c>
      <c r="E88" s="27"/>
      <c r="F88" s="27"/>
      <c r="G88" s="27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55">
        <f>SUM(R84,R86)</f>
        <v>0</v>
      </c>
      <c r="S88" s="56">
        <f>SUM(S82,S84,S86)</f>
        <v>0</v>
      </c>
    </row>
    <row r="89" spans="1:19" ht="12.95" customHeight="1" x14ac:dyDescent="0.25">
      <c r="A89" s="5"/>
      <c r="D89" s="46"/>
      <c r="E89" s="46"/>
      <c r="F89" s="46"/>
      <c r="G89" s="46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31" t="s">
        <v>47</v>
      </c>
      <c r="S89" s="31" t="s">
        <v>45</v>
      </c>
    </row>
    <row r="90" spans="1:19" ht="12.95" customHeight="1" x14ac:dyDescent="0.2">
      <c r="A90" s="14"/>
      <c r="B90" s="63"/>
      <c r="C90" s="63"/>
      <c r="D90" s="64"/>
      <c r="E90" s="63"/>
      <c r="F90" s="65" t="s">
        <v>1</v>
      </c>
      <c r="G90" s="6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  <c r="S90" s="34"/>
    </row>
    <row r="91" spans="1:19" ht="12.95" customHeight="1" x14ac:dyDescent="0.2">
      <c r="A91" s="14"/>
      <c r="B91" s="63"/>
      <c r="C91" s="63"/>
      <c r="D91" s="64"/>
      <c r="E91" s="63"/>
      <c r="F91" s="20" t="s">
        <v>46</v>
      </c>
      <c r="G91" s="6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S91" s="37">
        <v>0</v>
      </c>
    </row>
    <row r="92" spans="1:19" ht="12.95" customHeight="1" x14ac:dyDescent="0.2">
      <c r="A92" s="14"/>
      <c r="B92" s="63"/>
      <c r="C92" s="63"/>
      <c r="D92" s="64"/>
      <c r="E92" s="63"/>
      <c r="F92" s="65" t="s">
        <v>3</v>
      </c>
      <c r="G92" s="6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4"/>
    </row>
    <row r="93" spans="1:19" ht="12.95" customHeight="1" x14ac:dyDescent="0.2">
      <c r="A93" s="14"/>
      <c r="B93" s="63"/>
      <c r="C93" s="63"/>
      <c r="D93" s="64"/>
      <c r="E93" s="63"/>
      <c r="F93" s="20" t="s">
        <v>46</v>
      </c>
      <c r="G93" s="6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7">
        <v>0</v>
      </c>
    </row>
    <row r="94" spans="1:19" ht="12.95" customHeight="1" x14ac:dyDescent="0.2">
      <c r="A94" s="14"/>
      <c r="B94" s="63"/>
      <c r="C94" s="63"/>
      <c r="D94" s="64"/>
      <c r="E94" s="63"/>
      <c r="F94" s="65" t="s">
        <v>4</v>
      </c>
      <c r="G94" s="6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</row>
    <row r="95" spans="1:19" ht="12.95" customHeight="1" x14ac:dyDescent="0.25">
      <c r="A95" s="16"/>
      <c r="B95" s="7"/>
      <c r="C95" s="7"/>
      <c r="D95" s="19"/>
      <c r="E95" s="19"/>
      <c r="F95" s="20" t="s">
        <v>46</v>
      </c>
      <c r="G95" s="19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7">
        <v>0</v>
      </c>
    </row>
    <row r="96" spans="1:19" s="28" customFormat="1" ht="12.95" customHeight="1" x14ac:dyDescent="0.25">
      <c r="A96" s="38"/>
      <c r="B96" s="39"/>
      <c r="C96" s="47"/>
      <c r="D96" s="40" t="s">
        <v>49</v>
      </c>
      <c r="E96" s="40"/>
      <c r="F96" s="40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>
        <f>SUM(R92,R94)</f>
        <v>0</v>
      </c>
      <c r="S96" s="51">
        <f>SUM(S90,S92,S94)</f>
        <v>0</v>
      </c>
    </row>
    <row r="97" spans="1:19" s="28" customFormat="1" ht="12.95" customHeight="1" x14ac:dyDescent="0.25">
      <c r="A97" s="25"/>
      <c r="B97" s="26"/>
      <c r="C97" s="48"/>
      <c r="D97" s="27" t="s">
        <v>50</v>
      </c>
      <c r="E97" s="27"/>
      <c r="F97" s="27"/>
      <c r="G97" s="27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55">
        <f>SUM(R93,R95)</f>
        <v>0</v>
      </c>
      <c r="S97" s="56">
        <f>SUM(S91,S93,S95)</f>
        <v>0</v>
      </c>
    </row>
    <row r="98" spans="1:19" ht="12.75" customHeight="1" x14ac:dyDescent="0.25">
      <c r="A98" s="21"/>
      <c r="B98" s="22"/>
      <c r="C98" s="22"/>
      <c r="D98" s="46"/>
      <c r="E98" s="46"/>
      <c r="F98" s="46"/>
      <c r="G98" s="6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31" t="s">
        <v>47</v>
      </c>
      <c r="S98" s="31" t="s">
        <v>45</v>
      </c>
    </row>
    <row r="99" spans="1:19" ht="12.95" customHeight="1" x14ac:dyDescent="0.2">
      <c r="A99" s="14"/>
      <c r="B99" s="63"/>
      <c r="C99" s="63"/>
      <c r="D99" s="64"/>
      <c r="E99" s="63"/>
      <c r="F99" s="65" t="s">
        <v>1</v>
      </c>
      <c r="G99" s="6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</row>
    <row r="100" spans="1:19" ht="12.95" customHeight="1" x14ac:dyDescent="0.2">
      <c r="A100" s="14"/>
      <c r="B100" s="63"/>
      <c r="C100" s="63"/>
      <c r="D100" s="64"/>
      <c r="E100" s="63"/>
      <c r="F100" s="20" t="s">
        <v>46</v>
      </c>
      <c r="G100" s="61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7"/>
    </row>
    <row r="101" spans="1:19" ht="12.95" customHeight="1" x14ac:dyDescent="0.2">
      <c r="A101" s="14"/>
      <c r="B101" s="63"/>
      <c r="C101" s="63"/>
      <c r="D101" s="64"/>
      <c r="E101" s="63"/>
      <c r="F101" s="65" t="s">
        <v>3</v>
      </c>
      <c r="G101" s="6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</row>
    <row r="102" spans="1:19" ht="12.95" customHeight="1" x14ac:dyDescent="0.2">
      <c r="A102" s="14"/>
      <c r="B102" s="63"/>
      <c r="C102" s="63"/>
      <c r="D102" s="64"/>
      <c r="E102" s="63"/>
      <c r="F102" s="20" t="s">
        <v>46</v>
      </c>
      <c r="G102" s="61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37">
        <v>0</v>
      </c>
    </row>
    <row r="103" spans="1:19" ht="12.95" customHeight="1" x14ac:dyDescent="0.2">
      <c r="A103" s="14"/>
      <c r="B103" s="63"/>
      <c r="C103" s="63"/>
      <c r="D103" s="64"/>
      <c r="E103" s="63"/>
      <c r="F103" s="65" t="s">
        <v>4</v>
      </c>
      <c r="G103" s="61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</row>
    <row r="104" spans="1:19" ht="12.95" customHeight="1" x14ac:dyDescent="0.25">
      <c r="A104" s="16"/>
      <c r="B104" s="7"/>
      <c r="C104" s="7"/>
      <c r="D104" s="19"/>
      <c r="E104" s="19"/>
      <c r="F104" s="20" t="s">
        <v>46</v>
      </c>
      <c r="G104" s="19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7">
        <v>0</v>
      </c>
    </row>
    <row r="105" spans="1:19" s="28" customFormat="1" ht="12.95" customHeight="1" x14ac:dyDescent="0.25">
      <c r="A105" s="38"/>
      <c r="B105" s="39"/>
      <c r="C105" s="47"/>
      <c r="D105" s="40" t="s">
        <v>49</v>
      </c>
      <c r="E105" s="40"/>
      <c r="F105" s="40"/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>
        <f>SUM(R101,R103)</f>
        <v>0</v>
      </c>
      <c r="S105" s="51">
        <f>SUM(S99,S101,S103)</f>
        <v>0</v>
      </c>
    </row>
    <row r="106" spans="1:19" s="28" customFormat="1" ht="12.95" customHeight="1" x14ac:dyDescent="0.25">
      <c r="A106" s="25"/>
      <c r="B106" s="26"/>
      <c r="C106" s="48"/>
      <c r="D106" s="27" t="s">
        <v>50</v>
      </c>
      <c r="E106" s="27"/>
      <c r="F106" s="27"/>
      <c r="G106" s="27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55">
        <f>SUM(R102,R104)</f>
        <v>0</v>
      </c>
      <c r="S106" s="56">
        <f>SUM(S100,S102,S104)</f>
        <v>0</v>
      </c>
    </row>
    <row r="107" spans="1:19" ht="12.95" customHeight="1" x14ac:dyDescent="0.25">
      <c r="A107" s="5"/>
      <c r="D107" s="46"/>
      <c r="E107" s="46"/>
      <c r="F107" s="46"/>
      <c r="G107" s="46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31" t="s">
        <v>47</v>
      </c>
      <c r="S107" s="31" t="s">
        <v>45</v>
      </c>
    </row>
    <row r="108" spans="1:19" ht="12.95" customHeight="1" x14ac:dyDescent="0.2">
      <c r="A108" s="14"/>
      <c r="B108" s="61"/>
      <c r="C108" s="66"/>
      <c r="D108" s="61"/>
      <c r="E108" s="61"/>
      <c r="F108" s="62" t="s">
        <v>1</v>
      </c>
      <c r="G108" s="6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</row>
    <row r="109" spans="1:19" ht="12.95" customHeight="1" x14ac:dyDescent="0.2">
      <c r="A109" s="14"/>
      <c r="B109" s="61"/>
      <c r="C109" s="66"/>
      <c r="D109" s="61"/>
      <c r="E109" s="61"/>
      <c r="F109" s="20" t="s">
        <v>46</v>
      </c>
      <c r="G109" s="6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7"/>
    </row>
    <row r="110" spans="1:19" ht="12.95" customHeight="1" x14ac:dyDescent="0.25">
      <c r="A110" s="14"/>
      <c r="B110" s="61"/>
      <c r="C110" s="61"/>
      <c r="D110" s="61"/>
      <c r="E110" s="61"/>
      <c r="F110" s="62" t="s">
        <v>4</v>
      </c>
      <c r="G110" s="6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</row>
    <row r="111" spans="1:19" ht="12.95" customHeight="1" x14ac:dyDescent="0.25">
      <c r="A111" s="14"/>
      <c r="B111" s="61"/>
      <c r="C111" s="61"/>
      <c r="D111" s="61"/>
      <c r="E111" s="61"/>
      <c r="F111" s="20" t="s">
        <v>46</v>
      </c>
      <c r="G111" s="61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7"/>
    </row>
    <row r="112" spans="1:19" ht="12.95" customHeight="1" x14ac:dyDescent="0.25">
      <c r="A112" s="14"/>
      <c r="B112" s="61"/>
      <c r="C112" s="61"/>
      <c r="D112" s="61"/>
      <c r="E112" s="61"/>
      <c r="F112" s="62" t="s">
        <v>4</v>
      </c>
      <c r="G112" s="61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</row>
    <row r="113" spans="1:19" ht="12.95" customHeight="1" x14ac:dyDescent="0.25">
      <c r="A113" s="16"/>
      <c r="B113" s="7"/>
      <c r="C113" s="7"/>
      <c r="D113" s="19"/>
      <c r="E113" s="19"/>
      <c r="F113" s="20" t="s">
        <v>46</v>
      </c>
      <c r="G113" s="19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7"/>
    </row>
    <row r="114" spans="1:19" s="28" customFormat="1" ht="12.95" customHeight="1" x14ac:dyDescent="0.25">
      <c r="A114" s="38"/>
      <c r="B114" s="39"/>
      <c r="C114" s="47"/>
      <c r="D114" s="40" t="s">
        <v>49</v>
      </c>
      <c r="E114" s="40"/>
      <c r="F114" s="40"/>
      <c r="G114" s="40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>
        <f>SUM(R110,R112)</f>
        <v>0</v>
      </c>
      <c r="S114" s="51">
        <f>SUM(S108,S110,S112)</f>
        <v>0</v>
      </c>
    </row>
    <row r="115" spans="1:19" s="28" customFormat="1" ht="12.95" customHeight="1" x14ac:dyDescent="0.25">
      <c r="A115" s="25"/>
      <c r="B115" s="26"/>
      <c r="C115" s="48"/>
      <c r="D115" s="27" t="s">
        <v>50</v>
      </c>
      <c r="E115" s="27"/>
      <c r="F115" s="27"/>
      <c r="G115" s="27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55">
        <f>SUM(R111,R113)</f>
        <v>0</v>
      </c>
      <c r="S115" s="56">
        <f>SUM(S109,S111,S113)</f>
        <v>0</v>
      </c>
    </row>
    <row r="116" spans="1:19" ht="12.95" customHeight="1" x14ac:dyDescent="0.25">
      <c r="A116" s="21"/>
      <c r="B116" s="22"/>
      <c r="C116" s="22"/>
      <c r="D116" s="46"/>
      <c r="E116" s="46"/>
      <c r="F116" s="46"/>
      <c r="G116" s="6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31" t="s">
        <v>47</v>
      </c>
      <c r="S116" s="31" t="s">
        <v>45</v>
      </c>
    </row>
    <row r="117" spans="1:19" ht="12.95" customHeight="1" x14ac:dyDescent="0.25">
      <c r="A117" s="14"/>
      <c r="B117" s="61"/>
      <c r="C117" s="61"/>
      <c r="D117" s="61"/>
      <c r="E117" s="61"/>
      <c r="F117" s="62" t="s">
        <v>0</v>
      </c>
      <c r="G117" s="61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</row>
    <row r="118" spans="1:19" ht="12.95" customHeight="1" x14ac:dyDescent="0.25">
      <c r="A118" s="14"/>
      <c r="B118" s="61"/>
      <c r="C118" s="61"/>
      <c r="D118" s="61"/>
      <c r="E118" s="61"/>
      <c r="F118" s="20" t="s">
        <v>46</v>
      </c>
      <c r="G118" s="61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74"/>
    </row>
    <row r="119" spans="1:19" ht="12.95" customHeight="1" x14ac:dyDescent="0.25">
      <c r="A119" s="14"/>
      <c r="B119" s="61"/>
      <c r="C119" s="61"/>
      <c r="D119" s="61"/>
      <c r="E119" s="61"/>
      <c r="F119" s="62" t="s">
        <v>2</v>
      </c>
      <c r="G119" s="61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</row>
    <row r="120" spans="1:19" ht="12.95" customHeight="1" x14ac:dyDescent="0.25">
      <c r="A120" s="14"/>
      <c r="B120" s="61"/>
      <c r="C120" s="61"/>
      <c r="D120" s="61"/>
      <c r="E120" s="61"/>
      <c r="F120" s="20" t="s">
        <v>46</v>
      </c>
      <c r="G120" s="61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7">
        <v>0</v>
      </c>
    </row>
    <row r="121" spans="1:19" ht="12.95" customHeight="1" x14ac:dyDescent="0.25">
      <c r="A121" s="14"/>
      <c r="B121" s="61"/>
      <c r="C121" s="61"/>
      <c r="D121" s="61"/>
      <c r="E121" s="61"/>
      <c r="F121" s="62" t="s">
        <v>4</v>
      </c>
      <c r="G121" s="61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</row>
    <row r="122" spans="1:19" ht="12.95" customHeight="1" x14ac:dyDescent="0.25">
      <c r="A122" s="16"/>
      <c r="B122" s="7"/>
      <c r="C122" s="7"/>
      <c r="D122" s="19"/>
      <c r="E122" s="19"/>
      <c r="F122" s="20" t="s">
        <v>46</v>
      </c>
      <c r="G122" s="19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74"/>
    </row>
    <row r="123" spans="1:19" ht="12.95" customHeight="1" x14ac:dyDescent="0.25">
      <c r="A123" s="38"/>
      <c r="B123" s="39"/>
      <c r="C123" s="47"/>
      <c r="D123" s="40" t="s">
        <v>49</v>
      </c>
      <c r="E123" s="40"/>
      <c r="F123" s="40"/>
      <c r="G123" s="40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2">
        <f>SUM(R119,R121)</f>
        <v>0</v>
      </c>
      <c r="S123" s="51">
        <f>SUM(S117,S119,S121)</f>
        <v>0</v>
      </c>
    </row>
    <row r="124" spans="1:19" ht="12.95" customHeight="1" x14ac:dyDescent="0.25">
      <c r="A124" s="25"/>
      <c r="B124" s="26"/>
      <c r="C124" s="48"/>
      <c r="D124" s="27" t="s">
        <v>50</v>
      </c>
      <c r="E124" s="27"/>
      <c r="F124" s="27"/>
      <c r="G124" s="27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55">
        <f>SUM(R120,R122)</f>
        <v>0</v>
      </c>
      <c r="S124" s="56">
        <f>SUM(S118,S120,S122)</f>
        <v>0</v>
      </c>
    </row>
  </sheetData>
  <pageMargins left="0.25" right="0.25" top="0.75" bottom="0.75" header="0.3" footer="0.3"/>
  <pageSetup paperSize="9" scale="76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3" ma:contentTypeDescription="Een nieuw document maken." ma:contentTypeScope="" ma:versionID="17ca4a0de4daf20aa1f3e721c9811db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3dd1dadbaf168c950a0ad5772010300d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7BBEF8-0B73-4230-9B64-F7898CAF94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100F1B-6ADD-434F-AEE6-90E187E85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C0A92-A559-4B06-B033-C00A5049E4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Dreamteam</vt:lpstr>
      <vt:lpstr>Barrage</vt:lpstr>
      <vt:lpstr>Dreamteam!Afdrukbereik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Derweduwen</dc:creator>
  <cp:lastModifiedBy>Kris Van Steen</cp:lastModifiedBy>
  <cp:lastPrinted>2022-05-05T12:00:49Z</cp:lastPrinted>
  <dcterms:created xsi:type="dcterms:W3CDTF">2014-05-20T11:22:45Z</dcterms:created>
  <dcterms:modified xsi:type="dcterms:W3CDTF">2022-05-10T07:41:56Z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