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firstSheet="3" activeTab="14"/>
  </bookViews>
  <sheets>
    <sheet name="4LICHT" sheetId="1" r:id="rId1"/>
    <sheet name="4BEG" sheetId="2" state="hidden" r:id="rId2"/>
    <sheet name="ZZ" sheetId="3" r:id="rId3"/>
    <sheet name="Z2" sheetId="4" r:id="rId4"/>
    <sheet name="Z1" sheetId="5" r:id="rId5"/>
    <sheet name="M2" sheetId="6" r:id="rId6"/>
    <sheet name="M1" sheetId="7" r:id="rId7"/>
    <sheet name="L2" sheetId="8" r:id="rId8"/>
    <sheet name="L1" sheetId="9" r:id="rId9"/>
    <sheet name="B2" sheetId="10" r:id="rId10"/>
    <sheet name="B1" sheetId="11" r:id="rId11"/>
    <sheet name="Z" sheetId="12" r:id="rId12"/>
    <sheet name="M" sheetId="13" r:id="rId13"/>
    <sheet name="L" sheetId="14" r:id="rId14"/>
    <sheet name="B" sheetId="15" r:id="rId15"/>
    <sheet name="Asp" sheetId="16" state="hidden" r:id="rId16"/>
    <sheet name="Asp70" sheetId="17" state="hidden" r:id="rId17"/>
    <sheet name="totaal # dlnrs" sheetId="18" state="hidden" r:id="rId18"/>
    <sheet name="DR (2)" sheetId="19" state="hidden" r:id="rId19"/>
    <sheet name="DR" sheetId="20" state="hidden" r:id="rId20"/>
  </sheets>
  <definedNames>
    <definedName name="_xlnm.Print_Titles" localSheetId="1">'4BEG'!$1:$5</definedName>
    <definedName name="_xlnm.Print_Titles" localSheetId="0">'4LICHT'!$1:$5</definedName>
    <definedName name="_xlnm.Print_Titles" localSheetId="15">'Asp'!$1:$5</definedName>
    <definedName name="_xlnm.Print_Titles" localSheetId="16">'Asp70'!$1:$5</definedName>
    <definedName name="_xlnm.Print_Titles" localSheetId="14">'B'!$1:$5</definedName>
    <definedName name="_xlnm.Print_Titles" localSheetId="10">'B1'!$1:$5</definedName>
    <definedName name="_xlnm.Print_Titles" localSheetId="9">'B2'!$1:$5</definedName>
    <definedName name="_xlnm.Print_Titles" localSheetId="13">'L'!$1:$5</definedName>
    <definedName name="_xlnm.Print_Titles" localSheetId="8">'L1'!$1:$5</definedName>
    <definedName name="_xlnm.Print_Titles" localSheetId="7">'L2'!$1:$5</definedName>
    <definedName name="_xlnm.Print_Titles" localSheetId="12">'M'!$1:$5</definedName>
    <definedName name="_xlnm.Print_Titles" localSheetId="6">'M1'!$1:$5</definedName>
    <definedName name="_xlnm.Print_Titles" localSheetId="5">'M2'!$1:$5</definedName>
    <definedName name="_xlnm.Print_Titles" localSheetId="11">'Z'!$1:$5</definedName>
    <definedName name="_xlnm.Print_Titles" localSheetId="4">'Z1'!$1:$5</definedName>
    <definedName name="_xlnm.Print_Titles" localSheetId="3">'Z2'!$1:$5</definedName>
    <definedName name="_xlnm.Print_Titles" localSheetId="2">'ZZ'!$1:$5</definedName>
  </definedNames>
  <calcPr fullCalcOnLoad="1"/>
</workbook>
</file>

<file path=xl/sharedStrings.xml><?xml version="1.0" encoding="utf-8"?>
<sst xmlns="http://schemas.openxmlformats.org/spreadsheetml/2006/main" count="2066" uniqueCount="886">
  <si>
    <t>Discipline: VIERTALLEN DRESSUUR</t>
  </si>
  <si>
    <t>Nr</t>
  </si>
  <si>
    <t>Naam</t>
  </si>
  <si>
    <t>Vereniging</t>
  </si>
  <si>
    <t>CombNr</t>
  </si>
  <si>
    <t>Naam dier</t>
  </si>
  <si>
    <t>OVERPELT</t>
  </si>
  <si>
    <t>Discipline: INDIVIDUELE DRESSUUR</t>
  </si>
  <si>
    <t>LEOPOLDSBURG</t>
  </si>
  <si>
    <t>GROTE BROGEL</t>
  </si>
  <si>
    <t>VANDENBERGH KATLEEN</t>
  </si>
  <si>
    <t>MELDERT</t>
  </si>
  <si>
    <t>LUCKY JAZZ VAN DE NETHE</t>
  </si>
  <si>
    <t>JANSSEN LUC</t>
  </si>
  <si>
    <t>IBELIM</t>
  </si>
  <si>
    <t>VAN LINDT BRAM</t>
  </si>
  <si>
    <t>PEER</t>
  </si>
  <si>
    <t>BOUSSE MYRIAM</t>
  </si>
  <si>
    <t>HECHTEL-EKSEL</t>
  </si>
  <si>
    <t>SORICO</t>
  </si>
  <si>
    <t>LUMMEN</t>
  </si>
  <si>
    <t>SMEETS DIRK</t>
  </si>
  <si>
    <t>RIKSINGEN</t>
  </si>
  <si>
    <t>ICARUS DE CASMIR</t>
  </si>
  <si>
    <t>SWINNEN CELINE</t>
  </si>
  <si>
    <t>HAPPINESS.E.</t>
  </si>
  <si>
    <t>MAESEN LOTTE</t>
  </si>
  <si>
    <t>BREE</t>
  </si>
  <si>
    <t>JAMES BROWN</t>
  </si>
  <si>
    <t>SOORS KATRIEN</t>
  </si>
  <si>
    <t>SCHEPERS JOS</t>
  </si>
  <si>
    <t>HEUSDEN</t>
  </si>
  <si>
    <t>JUNO B SCHUILENBROECK</t>
  </si>
  <si>
    <t>KELCHTERMANS JOLIEN</t>
  </si>
  <si>
    <t>KASPAROV V/D TREPKES</t>
  </si>
  <si>
    <t>HAMONT</t>
  </si>
  <si>
    <t>WAGEMANS ANNELEEN</t>
  </si>
  <si>
    <t>TONGEREN</t>
  </si>
  <si>
    <t>STERIANA VH WENTJE</t>
  </si>
  <si>
    <t>VALKENBORGS MACHTELD</t>
  </si>
  <si>
    <t>JANSSEN LIESBET</t>
  </si>
  <si>
    <t>MATCHO V'T AMARYLLISHOF</t>
  </si>
  <si>
    <t>VAN MOER ANKE</t>
  </si>
  <si>
    <t>LINDE PEER</t>
  </si>
  <si>
    <t>VRANCKEN RUBEN</t>
  </si>
  <si>
    <t>VECHMAAL</t>
  </si>
  <si>
    <t>JUNEAU VAN 'T HEURNEHOF</t>
  </si>
  <si>
    <t>BORMANS LUTGARDE</t>
  </si>
  <si>
    <t>SIMONS HANNE</t>
  </si>
  <si>
    <t>BOCHOLT</t>
  </si>
  <si>
    <t>G-DAY VAN BAREELHOF</t>
  </si>
  <si>
    <t>BOUCNEAU LIEKE</t>
  </si>
  <si>
    <t>HERK DE STAD</t>
  </si>
  <si>
    <t>SIR DYNAMITE</t>
  </si>
  <si>
    <t>SPIELLADY</t>
  </si>
  <si>
    <t>GERIS WILLY</t>
  </si>
  <si>
    <t>OPOETEREN</t>
  </si>
  <si>
    <t>FIDAN 3</t>
  </si>
  <si>
    <t>DE RIJCK DANNY</t>
  </si>
  <si>
    <t>TESSENDERLO SCHOOT</t>
  </si>
  <si>
    <t>FELISSIMO V/H VLIETHOF</t>
  </si>
  <si>
    <t>CONTIGO V/D CASMIR  Z</t>
  </si>
  <si>
    <t>DEBLIER ELISA</t>
  </si>
  <si>
    <t>LOMMEL</t>
  </si>
  <si>
    <t>BALVE-B</t>
  </si>
  <si>
    <t>GENK</t>
  </si>
  <si>
    <t>MOONS HANNE</t>
  </si>
  <si>
    <t>MOLENBEERSEL 'T HASSELT</t>
  </si>
  <si>
    <t>GENTLEMEN</t>
  </si>
  <si>
    <t>VAN VRIESLAND LONNEKE</t>
  </si>
  <si>
    <t>KENTUCKY</t>
  </si>
  <si>
    <t>VAN LOOVEREN DIRK</t>
  </si>
  <si>
    <t>GOLITA F</t>
  </si>
  <si>
    <t>HOUTHALEN</t>
  </si>
  <si>
    <t>HOLEMANS WENDY</t>
  </si>
  <si>
    <t>MARANTI DA BYGAERT</t>
  </si>
  <si>
    <t>PAULY HANNE</t>
  </si>
  <si>
    <t>VLIJTINGEN</t>
  </si>
  <si>
    <t>IMPERO V/D BROUWERSHOEVE</t>
  </si>
  <si>
    <t>DEBAEKE GITTE</t>
  </si>
  <si>
    <t>LUPÉ  L' AMORE</t>
  </si>
  <si>
    <t>VANCEER LISA</t>
  </si>
  <si>
    <t>TRIGAN D</t>
  </si>
  <si>
    <t>BELLINKX ANAIS</t>
  </si>
  <si>
    <t>CARINGKA C</t>
  </si>
  <si>
    <t>COLLAS INKA</t>
  </si>
  <si>
    <t>GITANA VAN DIFRA</t>
  </si>
  <si>
    <t>LIEBEN INE</t>
  </si>
  <si>
    <t>BLICKFANGER V/D VOSSEHEUVEL</t>
  </si>
  <si>
    <t>DE SCHUTTER LAURE-ANNE</t>
  </si>
  <si>
    <t>FRÜHLING</t>
  </si>
  <si>
    <t>NIESSEN EEF</t>
  </si>
  <si>
    <t>LOCKWOOD</t>
  </si>
  <si>
    <t>QUITTERO VAN DE BRESSER</t>
  </si>
  <si>
    <t>LOENDERS FEMKE</t>
  </si>
  <si>
    <t>DONNA - GRACIA</t>
  </si>
  <si>
    <t>WAUTERS TORSTEN</t>
  </si>
  <si>
    <t>SIR HENRICUS</t>
  </si>
  <si>
    <t>DEBUSSCHERE HUGO</t>
  </si>
  <si>
    <t>BOY</t>
  </si>
  <si>
    <t>ACHEL</t>
  </si>
  <si>
    <t>STEEGMANS RAF</t>
  </si>
  <si>
    <t>CHRONICLES VAN DE VIKING Z</t>
  </si>
  <si>
    <t>JANSSEN ANOEK</t>
  </si>
  <si>
    <t>FARAO V/D KIEVIETSDRIESSEN</t>
  </si>
  <si>
    <t>VANDE PAER SONIA</t>
  </si>
  <si>
    <t>ARAGON</t>
  </si>
  <si>
    <t>VAN BEEK ELIEN</t>
  </si>
  <si>
    <t>FIRENZA</t>
  </si>
  <si>
    <t>VAN DEN HOUT CORNELIS</t>
  </si>
  <si>
    <t>EVOLTIG VAN HET LAAR</t>
  </si>
  <si>
    <t>NIESSEN LIEN</t>
  </si>
  <si>
    <t>JACKSON</t>
  </si>
  <si>
    <t>KAULILLE</t>
  </si>
  <si>
    <t>JE T'ADORE</t>
  </si>
  <si>
    <t>KNAEPS STEPHANIE</t>
  </si>
  <si>
    <t>SHARMAN</t>
  </si>
  <si>
    <t>DE MOREE TIM</t>
  </si>
  <si>
    <t>DEWIT LORE</t>
  </si>
  <si>
    <t>FORTUNA</t>
  </si>
  <si>
    <t>MARTENS SOFIE</t>
  </si>
  <si>
    <t>DANAE VAN 'T ARK VAN NOACH</t>
  </si>
  <si>
    <t>HANSEN WILLY</t>
  </si>
  <si>
    <t>LEEN PETER</t>
  </si>
  <si>
    <t>CARETINA-ST-GHYVAN Z</t>
  </si>
  <si>
    <t>JABLOUX-A</t>
  </si>
  <si>
    <t>MOLENBERGHS CAROLINE</t>
  </si>
  <si>
    <t>OSEO</t>
  </si>
  <si>
    <t>WUYTS GITTE</t>
  </si>
  <si>
    <t>KAVAL H</t>
  </si>
  <si>
    <t>HEYLIGEN BART</t>
  </si>
  <si>
    <t xml:space="preserve">KURINGEN </t>
  </si>
  <si>
    <t>L'UNIQUE KARENINA</t>
  </si>
  <si>
    <t>BLEUKX INE</t>
  </si>
  <si>
    <t>BALOU</t>
  </si>
  <si>
    <t>MOPERTINGEN</t>
  </si>
  <si>
    <t>BOLLEN MIA</t>
  </si>
  <si>
    <t>LEE ROY CAVA</t>
  </si>
  <si>
    <t>WAUTERS JANNE</t>
  </si>
  <si>
    <t>KWINCY - SHADOW</t>
  </si>
  <si>
    <t>NELISSEN LIENE</t>
  </si>
  <si>
    <t>GELLIK</t>
  </si>
  <si>
    <t>HAPPY PRINCESS</t>
  </si>
  <si>
    <t>VOS STEFFIE</t>
  </si>
  <si>
    <t>ILLUSION</t>
  </si>
  <si>
    <t>MEERMANS KATLEEN</t>
  </si>
  <si>
    <t>ILUNA</t>
  </si>
  <si>
    <t>HAELDERMANS LINDE</t>
  </si>
  <si>
    <t>HALUNA VAN HET HUBESHOF</t>
  </si>
  <si>
    <t>ERENS CÉLINE</t>
  </si>
  <si>
    <t>VINO VAN BAREELHOF Z</t>
  </si>
  <si>
    <t>VAN HERK SANNE</t>
  </si>
  <si>
    <t>UGENTO</t>
  </si>
  <si>
    <t>CLAES AMBER</t>
  </si>
  <si>
    <t>DJUICY Z</t>
  </si>
  <si>
    <t>SINT HUIBRECHTS LILLE</t>
  </si>
  <si>
    <t>KASJMIR</t>
  </si>
  <si>
    <t>MISSOTTEN MARIE</t>
  </si>
  <si>
    <t>BEAU GARS DES SOURCES</t>
  </si>
  <si>
    <t>PEREMANS KRISIA</t>
  </si>
  <si>
    <t>BEAUTY-GRANDE VD HERENWIJER</t>
  </si>
  <si>
    <t>DAVITS ARIELLE</t>
  </si>
  <si>
    <t>CORVETTE</t>
  </si>
  <si>
    <t>MAZZEL VD NETHE</t>
  </si>
  <si>
    <t>COPERMANS DAISY</t>
  </si>
  <si>
    <t>POLINA VAN OP DE BERG</t>
  </si>
  <si>
    <t>VAN SAMANG LOES</t>
  </si>
  <si>
    <t>GIJZEN SANNE</t>
  </si>
  <si>
    <t>ZARANDASJ</t>
  </si>
  <si>
    <t>SYMONS THOMAS</t>
  </si>
  <si>
    <t>MEEUWEN</t>
  </si>
  <si>
    <t>NADIRA VD BROUWERSHOEVE</t>
  </si>
  <si>
    <t>VAN SAMANG SIEN</t>
  </si>
  <si>
    <t xml:space="preserve">KRYPTONITE </t>
  </si>
  <si>
    <t>GREUNLINX JERCO</t>
  </si>
  <si>
    <t>PAINTED RED</t>
  </si>
  <si>
    <t>HENDRIX EVI</t>
  </si>
  <si>
    <t>QUALYNA VAN DE DIEPEBEEK</t>
  </si>
  <si>
    <t>STERKMANS MANON</t>
  </si>
  <si>
    <t>OSTARA B SCHUILENBROECK</t>
  </si>
  <si>
    <t>NULLENS JONIE</t>
  </si>
  <si>
    <t>CANDLE-LIGHT-MILTOO Z</t>
  </si>
  <si>
    <t>STERKMANS EMILIE</t>
  </si>
  <si>
    <t>MORRIGAN B SCHUILENBROECK</t>
  </si>
  <si>
    <t>HOOYBERGHS JOS</t>
  </si>
  <si>
    <t>FLUGEL VAN 'T TOEKOMSTHOF</t>
  </si>
  <si>
    <t>RAMMSTEIN</t>
  </si>
  <si>
    <t>STRIJBOS VICKY</t>
  </si>
  <si>
    <t>NEERPELT</t>
  </si>
  <si>
    <t>CAPRIATI VAN DE VRANKEN</t>
  </si>
  <si>
    <t>FORTUNATO UNO</t>
  </si>
  <si>
    <t>PENASSE HANS</t>
  </si>
  <si>
    <t>HIGO DE LA LUNA</t>
  </si>
  <si>
    <t>LOOS ERWIN</t>
  </si>
  <si>
    <t>ISHIGURU</t>
  </si>
  <si>
    <t>HIJTS JINTHE</t>
  </si>
  <si>
    <t>KAROS</t>
  </si>
  <si>
    <t>ORIANA VAN 'T KINROYDERVELD</t>
  </si>
  <si>
    <t>THAENS ELISE</t>
  </si>
  <si>
    <t>DELFIEN RENOIR</t>
  </si>
  <si>
    <t>GEYSKENS SANDRA</t>
  </si>
  <si>
    <t>VANHOUDT KELLY</t>
  </si>
  <si>
    <t>PIKANT VAN DE KIEVITSDRIESEN</t>
  </si>
  <si>
    <t>MOONS ANN-MICHELLE</t>
  </si>
  <si>
    <t>MONTY</t>
  </si>
  <si>
    <t>BEX KATO</t>
  </si>
  <si>
    <t>EVER DANCE</t>
  </si>
  <si>
    <t>VERHEYEN PETRA</t>
  </si>
  <si>
    <t>RIVER DANCE</t>
  </si>
  <si>
    <t>BUTENEERS MILDRID</t>
  </si>
  <si>
    <t>HASTA LA VISTA HC Z</t>
  </si>
  <si>
    <t>PLUSQUIN MARINKA</t>
  </si>
  <si>
    <t>MILLEN</t>
  </si>
  <si>
    <t>KEMPEN CHARLOTTE</t>
  </si>
  <si>
    <t>FRANKLIN</t>
  </si>
  <si>
    <t>LEYSSEN MICHELLE</t>
  </si>
  <si>
    <t>RUSSELLIDA</t>
  </si>
  <si>
    <t>APPELEN ANDREAS</t>
  </si>
  <si>
    <t>OLIEN VAN HET KLOKKENHOF</t>
  </si>
  <si>
    <t>MEUWIS LOTTE</t>
  </si>
  <si>
    <t>VIOLA</t>
  </si>
  <si>
    <t>SCHUERMANS ANNELEEN</t>
  </si>
  <si>
    <t>CEBAN</t>
  </si>
  <si>
    <t>JAEMERS INGE</t>
  </si>
  <si>
    <t>QULANO</t>
  </si>
  <si>
    <t>LOOS AMBER</t>
  </si>
  <si>
    <t>KOG EVY</t>
  </si>
  <si>
    <t>MADISSON V/H RINGHOF</t>
  </si>
  <si>
    <t>BERVOETS JORDY</t>
  </si>
  <si>
    <t>IGOR VAN DE BUSSELENBERG</t>
  </si>
  <si>
    <t>COENEGRACHTS ELODIE</t>
  </si>
  <si>
    <t>BASJE</t>
  </si>
  <si>
    <t>SMEETS BEN</t>
  </si>
  <si>
    <t>RILANO DE CASSALUM</t>
  </si>
  <si>
    <t>DAKOTA Z</t>
  </si>
  <si>
    <t>KAYENNE VAN DE RISPEN</t>
  </si>
  <si>
    <t>VAN ENDERT EVI</t>
  </si>
  <si>
    <t>QINOU V/D MOLLE HOEVEN</t>
  </si>
  <si>
    <t>MOORS ANNE-KRIS</t>
  </si>
  <si>
    <t>FLASH DE KALECH</t>
  </si>
  <si>
    <t>CLAES TINNE</t>
  </si>
  <si>
    <t>BENTE BEAUTY ROSE OF ARABIAN</t>
  </si>
  <si>
    <t>ROMEO VAN HET EESTERHOF</t>
  </si>
  <si>
    <t>Q-SARABI V/H BLEJANHOF</t>
  </si>
  <si>
    <t>INA</t>
  </si>
  <si>
    <t>HORTEN NELE</t>
  </si>
  <si>
    <t>JOEPY VAN DE MANGELAAR</t>
  </si>
  <si>
    <t>JANSSEN KATLEEN</t>
  </si>
  <si>
    <t>FARAH VAN HET SCHEEFKASTEEL</t>
  </si>
  <si>
    <t>DETRE JEAN-MARIE</t>
  </si>
  <si>
    <t>DA VINCI</t>
  </si>
  <si>
    <t>OOMS AMY</t>
  </si>
  <si>
    <t>ELEN</t>
  </si>
  <si>
    <t>LORD VAN HET WILDENKAMP Z</t>
  </si>
  <si>
    <t>PAULUS PEGASUS</t>
  </si>
  <si>
    <t>VANDUFFEL KRISTOF</t>
  </si>
  <si>
    <t>MAXIDINA PP</t>
  </si>
  <si>
    <t>LULONA</t>
  </si>
  <si>
    <t>CEUNEN JASPER</t>
  </si>
  <si>
    <t>ROHMAN</t>
  </si>
  <si>
    <t>OOSTERBOSCH CINDY</t>
  </si>
  <si>
    <t>ZUTENDAAL</t>
  </si>
  <si>
    <t>PRIMADONA VAN DE KEMPENHOEVE</t>
  </si>
  <si>
    <t>GUIGOVEN</t>
  </si>
  <si>
    <t>VERMEERBERGEN SANDRA</t>
  </si>
  <si>
    <t>ORO</t>
  </si>
  <si>
    <t>LIBBRECHT GREET</t>
  </si>
  <si>
    <t>HAYA V</t>
  </si>
  <si>
    <t>VAN DER BORGHT LISE-MARIE</t>
  </si>
  <si>
    <t>GORKY VAN 'T HOOIGAT</t>
  </si>
  <si>
    <t>GOVAERTS TINA</t>
  </si>
  <si>
    <t>DANGER</t>
  </si>
  <si>
    <t>MOORS ELEEN</t>
  </si>
  <si>
    <t>B-CASSINI</t>
  </si>
  <si>
    <t>PAESEN GWEN</t>
  </si>
  <si>
    <t>WILKE</t>
  </si>
  <si>
    <t>GEURTS KAAT</t>
  </si>
  <si>
    <t>CHAPLIN-K VAN 'T KATTENHEYE Z</t>
  </si>
  <si>
    <t>MOORS BRITT</t>
  </si>
  <si>
    <t>INFERNO P</t>
  </si>
  <si>
    <t>GIEGHASE RENSKE</t>
  </si>
  <si>
    <t>RAMBO VAN DE TREPKES</t>
  </si>
  <si>
    <t>NICKMANS MARIT</t>
  </si>
  <si>
    <t>HALEN</t>
  </si>
  <si>
    <t>CASTELANO Z</t>
  </si>
  <si>
    <t>MOLENBERGHS SARAH</t>
  </si>
  <si>
    <t>BASHIR</t>
  </si>
  <si>
    <t>EMBER</t>
  </si>
  <si>
    <t>MOONS CLAUDIA</t>
  </si>
  <si>
    <t>JETSKE</t>
  </si>
  <si>
    <t>PLESSERS ANNE</t>
  </si>
  <si>
    <t>LABIANO GOLD</t>
  </si>
  <si>
    <t>VANHAREN MACHA</t>
  </si>
  <si>
    <t>KITO MV</t>
  </si>
  <si>
    <t>PAPARINI DARIA</t>
  </si>
  <si>
    <t>SECRET ANGEL</t>
  </si>
  <si>
    <t>OZCAN SELINE</t>
  </si>
  <si>
    <t>CESNA</t>
  </si>
  <si>
    <t>VANHOUDT SILKE</t>
  </si>
  <si>
    <t>ROYALITY</t>
  </si>
  <si>
    <t>PAPARINI ILLARIA</t>
  </si>
  <si>
    <t>CUYVERS NELE</t>
  </si>
  <si>
    <t>DONNA - G -</t>
  </si>
  <si>
    <t>ANOUSCHKA MILTOO Z</t>
  </si>
  <si>
    <t>VAN LINDT ANN</t>
  </si>
  <si>
    <t>FLORIANNE VAN DE ZANDBERG</t>
  </si>
  <si>
    <t>DEROOZ NATHALIE</t>
  </si>
  <si>
    <t>HOESELT</t>
  </si>
  <si>
    <t>KARA</t>
  </si>
  <si>
    <t>RUYMAEKERS CINDY</t>
  </si>
  <si>
    <t>GUINNESS</t>
  </si>
  <si>
    <t>BOGAERTS ZOE</t>
  </si>
  <si>
    <t>JETHRO SOLO</t>
  </si>
  <si>
    <t>PEETERS JULIE</t>
  </si>
  <si>
    <t>ORION   V/D LEIDRIES</t>
  </si>
  <si>
    <t>HENDRIX BIEKE</t>
  </si>
  <si>
    <t>ARYA Z</t>
  </si>
  <si>
    <t>DE BRUECKER WENDY</t>
  </si>
  <si>
    <t>CORDINO</t>
  </si>
  <si>
    <t>REYNDERS ROBIN</t>
  </si>
  <si>
    <t>MALOU VAN 'T GESTELHOF</t>
  </si>
  <si>
    <t>ELLA VAN HET TRICHELHOF</t>
  </si>
  <si>
    <t>PEERLINGS MANON</t>
  </si>
  <si>
    <t>FIONA</t>
  </si>
  <si>
    <t>DE GRAAF LORE</t>
  </si>
  <si>
    <t>JAKINO</t>
  </si>
  <si>
    <t>NICKMANS HANNAH</t>
  </si>
  <si>
    <t>DUNYA</t>
  </si>
  <si>
    <t>MIDAS V.H. ENDHOUSE</t>
  </si>
  <si>
    <t>TIC TAC</t>
  </si>
  <si>
    <t>punten</t>
  </si>
  <si>
    <t>Discipline: SPRINGEN</t>
  </si>
  <si>
    <t>GEYSEN LEEN</t>
  </si>
  <si>
    <t>STEVOORT</t>
  </si>
  <si>
    <t>LET'S GO V/H YZEREN LINDENHOF</t>
  </si>
  <si>
    <t>HOUBEN RUBEN</t>
  </si>
  <si>
    <t>DIRICKX SUS</t>
  </si>
  <si>
    <t>VERBOVEN JORDY</t>
  </si>
  <si>
    <t>JABLO VAN DE OUDE HOEVE</t>
  </si>
  <si>
    <t>RAMAEKERS INGRIET</t>
  </si>
  <si>
    <t>GEERITS KOEN</t>
  </si>
  <si>
    <t>OPIUM VAN DE KRIEKENBERG</t>
  </si>
  <si>
    <t>OLINE VAN HET EXELMANSHOF</t>
  </si>
  <si>
    <t>BREBELS JEROEN</t>
  </si>
  <si>
    <t>IBERLINA RV</t>
  </si>
  <si>
    <t>LUKITO V/H YZEREN LINDENHOF</t>
  </si>
  <si>
    <t>BECKER MONIQUE</t>
  </si>
  <si>
    <t>BEN VAN DE VRUNTE</t>
  </si>
  <si>
    <t>ZEELMAEKERS ROBIN</t>
  </si>
  <si>
    <t>VRANCKEN DIRK</t>
  </si>
  <si>
    <t>SCONOSCIUTA Z</t>
  </si>
  <si>
    <t>VANGRONSVELD LAUREN</t>
  </si>
  <si>
    <t>TIELEN ANN</t>
  </si>
  <si>
    <t>VRANKEN NICK</t>
  </si>
  <si>
    <t>JANSSEN ARNAUD</t>
  </si>
  <si>
    <t>MONCHICHI</t>
  </si>
  <si>
    <t>PIPA VAN DE SMEETS</t>
  </si>
  <si>
    <t>GEERTS LUC</t>
  </si>
  <si>
    <t>GREVENDONCK ANN</t>
  </si>
  <si>
    <t>KONINGS STEVEN</t>
  </si>
  <si>
    <t>FIFI DES HAYETTES</t>
  </si>
  <si>
    <t>PINXTEN PETER</t>
  </si>
  <si>
    <t>VAN BEERS OLAF</t>
  </si>
  <si>
    <t>ETANETTE C</t>
  </si>
  <si>
    <t>CLEUREN AGNETA</t>
  </si>
  <si>
    <t>FIONA VAN BERKENBROEK</t>
  </si>
  <si>
    <t>SOORS MICHEL</t>
  </si>
  <si>
    <t>MADONNA TESSA VAN DE BRESSER</t>
  </si>
  <si>
    <t>SEVEREYNS TOM</t>
  </si>
  <si>
    <t>INDIGO DE BLOEMENDAAL</t>
  </si>
  <si>
    <t>VANRUSSELT MARTH</t>
  </si>
  <si>
    <t>WOUTERS FEMKE</t>
  </si>
  <si>
    <t xml:space="preserve"> KADEE V/D WITTE BARIER</t>
  </si>
  <si>
    <t>GEERTS PAULINE</t>
  </si>
  <si>
    <t>PINK LADY VAN 'T NACHTEGALEHOF</t>
  </si>
  <si>
    <t>GERMEYS JANA</t>
  </si>
  <si>
    <t>FUNNY-BOY</t>
  </si>
  <si>
    <t>NATCHO MG</t>
  </si>
  <si>
    <t>STERKMANS GUILLAUME</t>
  </si>
  <si>
    <t>SCHEPERS JASPER</t>
  </si>
  <si>
    <t>OILILY VAN DE HEI</t>
  </si>
  <si>
    <t>CLAES BERT</t>
  </si>
  <si>
    <t>BIENTO VAN HET SONNISHOF Z</t>
  </si>
  <si>
    <t>BEST MONICA 1 Z</t>
  </si>
  <si>
    <t>WOUTERS KRIS</t>
  </si>
  <si>
    <t>PINK FLOYD VAN HET REUHOF</t>
  </si>
  <si>
    <t>VANRUSSELT NEELTJE</t>
  </si>
  <si>
    <t>QUITANA VD OUDEVELDHOEVE</t>
  </si>
  <si>
    <t>QUICK DIAMANT HR</t>
  </si>
  <si>
    <t>NOUWEN OLIVIER</t>
  </si>
  <si>
    <t>HEROS VAN HET HEZERHOF</t>
  </si>
  <si>
    <t>VANMINSEL LINE</t>
  </si>
  <si>
    <t>JOFFER VAN 'T HEIDEVELD</t>
  </si>
  <si>
    <t>AERTS GLENN</t>
  </si>
  <si>
    <t>QUATRO VAN BERIMAR</t>
  </si>
  <si>
    <t>HAVANA DUCAET</t>
  </si>
  <si>
    <t>NALONDY VAN HET VOSVIJVERSHOF</t>
  </si>
  <si>
    <t>QUICKLY VAN HET HEIDEHOF</t>
  </si>
  <si>
    <t>LOOS STIJN</t>
  </si>
  <si>
    <t>ORINTA L</t>
  </si>
  <si>
    <t>MICHIELS WOUT</t>
  </si>
  <si>
    <t>BURISSA H</t>
  </si>
  <si>
    <t>LEONIDAS VAN DE BROY</t>
  </si>
  <si>
    <t>GILIOM VH KLOKKENHOF</t>
  </si>
  <si>
    <t>OCTAVIA</t>
  </si>
  <si>
    <t>QUELLE DONNA VAN DE WEZELHOEVE</t>
  </si>
  <si>
    <t>QUANTANAMERA VH IJZEREN LINDEHOF</t>
  </si>
  <si>
    <t>BREBELS JORIS</t>
  </si>
  <si>
    <t>SCHEPERS BENNY</t>
  </si>
  <si>
    <t>IDEM DITO DES BYGAERTS</t>
  </si>
  <si>
    <t>PAULISSEN LAURA</t>
  </si>
  <si>
    <t>INDI VAN HET BOLDERHOF</t>
  </si>
  <si>
    <t>GEERTS LOUISE</t>
  </si>
  <si>
    <t>QUICKSILVER Z</t>
  </si>
  <si>
    <t>COPS NATHALIE</t>
  </si>
  <si>
    <t>VAN HEESWIJK MAITE</t>
  </si>
  <si>
    <t>QUICKSILVER VAN DE DIJKHOEVE</t>
  </si>
  <si>
    <t>KEULEN AN-SOFIE</t>
  </si>
  <si>
    <t>KYOTO</t>
  </si>
  <si>
    <t>FRANSEN ELKE</t>
  </si>
  <si>
    <t>O' BELLE FLEUR</t>
  </si>
  <si>
    <t>MADELIEFJE MG</t>
  </si>
  <si>
    <t>QAMILE VAN HET VENUSHOF</t>
  </si>
  <si>
    <t>LOENDERS WOUT</t>
  </si>
  <si>
    <t>PJOTR 15</t>
  </si>
  <si>
    <t>QALISTO 28</t>
  </si>
  <si>
    <t>LATOYA VDE</t>
  </si>
  <si>
    <t>POSTELMANS LIESBETH</t>
  </si>
  <si>
    <t>PICASSO</t>
  </si>
  <si>
    <t>GIELEN NYAH</t>
  </si>
  <si>
    <t>BAMIRO Z</t>
  </si>
  <si>
    <t>VAN BILSEN BRITT</t>
  </si>
  <si>
    <t>GENTLY V/D LEU</t>
  </si>
  <si>
    <t>GERMEYS DANIEL</t>
  </si>
  <si>
    <t>ECLIPS</t>
  </si>
  <si>
    <t>LEGROS CELINE</t>
  </si>
  <si>
    <t>NEVADA - L</t>
  </si>
  <si>
    <t>PIDALGO VAN BUWA</t>
  </si>
  <si>
    <t>QUEEN NERA</t>
  </si>
  <si>
    <t>HAUTEKIET JUNO</t>
  </si>
  <si>
    <t>ELIAS VAN DE PAALWINNING</t>
  </si>
  <si>
    <t>PHYLO 15</t>
  </si>
  <si>
    <t>BRANS STEFANIE</t>
  </si>
  <si>
    <t>PRIDE VAN DE TREPKES</t>
  </si>
  <si>
    <t>B</t>
  </si>
  <si>
    <t>HERA VAN DE THIJSHOEVE</t>
  </si>
  <si>
    <t>GERLANDO DE BLOEMENDAAL</t>
  </si>
  <si>
    <t>MEERMANS LEOPOLD</t>
  </si>
  <si>
    <t>MORE BEAT</t>
  </si>
  <si>
    <t>GEYSKENS YARI</t>
  </si>
  <si>
    <t>MOORS LIZE</t>
  </si>
  <si>
    <t>ISCURA VAN DE BLEUKHOEVE</t>
  </si>
  <si>
    <t>JACKERS LEANDER</t>
  </si>
  <si>
    <t>FLICKA DERICK</t>
  </si>
  <si>
    <t>COX KARLIJN</t>
  </si>
  <si>
    <t>PRIMA TESSA VAN DE BRESSER</t>
  </si>
  <si>
    <t>TOSCANA-L Z</t>
  </si>
  <si>
    <t>ONA</t>
  </si>
  <si>
    <t>QUINNIS VAN 'T GEYZEVEN</t>
  </si>
  <si>
    <t>CRAUWELS KAREN</t>
  </si>
  <si>
    <t>LA BELLE FLEUR VH VENUSHOF Z</t>
  </si>
  <si>
    <t>KANSHEBBER P</t>
  </si>
  <si>
    <t>A LITTLE GIRL A-E Z</t>
  </si>
  <si>
    <t>QUEST</t>
  </si>
  <si>
    <t>CLERCX SHANA</t>
  </si>
  <si>
    <t>Q BLUE B SCHUILENBROECK</t>
  </si>
  <si>
    <t>LEEN GEERT</t>
  </si>
  <si>
    <t>SALIMANS LENE</t>
  </si>
  <si>
    <t>DEESSE PROOSTHOF Z</t>
  </si>
  <si>
    <t>HAUTEKIET WIM</t>
  </si>
  <si>
    <t>DECKERS JAN</t>
  </si>
  <si>
    <t>PIA-LISA VAN 'T WILDHOF</t>
  </si>
  <si>
    <t>MERCKEN DENNIS</t>
  </si>
  <si>
    <t>GITANO</t>
  </si>
  <si>
    <t>KNAEPEN DYLAN</t>
  </si>
  <si>
    <t>HYRANO</t>
  </si>
  <si>
    <t>DISCOVER</t>
  </si>
  <si>
    <t>RANY-L</t>
  </si>
  <si>
    <t>SCHOTS CHRISTINA</t>
  </si>
  <si>
    <t>GAZELLE-G</t>
  </si>
  <si>
    <t>MOTMANS GOELE</t>
  </si>
  <si>
    <t>CHARDONNAY VAN VISA VERSA Z</t>
  </si>
  <si>
    <t>ROCK DIAMANT HR</t>
  </si>
  <si>
    <t>NAPOLEON 28</t>
  </si>
  <si>
    <t>BUCKINX STANY</t>
  </si>
  <si>
    <t>RATINA VAN VRIJHERN</t>
  </si>
  <si>
    <t>PANDORA DL</t>
  </si>
  <si>
    <t>RAPTOR B SCHUILENBROECK</t>
  </si>
  <si>
    <t>BRANS BRAM</t>
  </si>
  <si>
    <t>STEEGMANS RONALD</t>
  </si>
  <si>
    <t>ZAVALLICI VH HOEVE-TERRAS Z</t>
  </si>
  <si>
    <t>NAGELS VERA</t>
  </si>
  <si>
    <t>KAMIRA</t>
  </si>
  <si>
    <t>VERBEEK HENDRIK</t>
  </si>
  <si>
    <t>NO LIMIT FB</t>
  </si>
  <si>
    <t>Startuur</t>
  </si>
  <si>
    <t>ongeveer aantal combinaties</t>
  </si>
  <si>
    <t>omschrijving</t>
  </si>
  <si>
    <t>tijd per comb</t>
  </si>
  <si>
    <t>voorziene tijd in min</t>
  </si>
  <si>
    <t>voorziene tijd</t>
  </si>
  <si>
    <t>Einduur</t>
  </si>
  <si>
    <t>ombouwen parcours Beg. Bar. A</t>
  </si>
  <si>
    <t>Ombouwen parcours Licht</t>
  </si>
  <si>
    <t>Prijsuitreiking Licht</t>
  </si>
  <si>
    <t>Ombouwen parcours Midden</t>
  </si>
  <si>
    <t>Verkenning Midden</t>
  </si>
  <si>
    <t>Springwedstrijd Midden</t>
  </si>
  <si>
    <t>Aanpassen parcours barrage Midden</t>
  </si>
  <si>
    <t>Barrage Midden</t>
  </si>
  <si>
    <t>Prijsuitreiking Midden</t>
  </si>
  <si>
    <t>Ombouwen parcours Zwaar</t>
  </si>
  <si>
    <t>Verkenning Zwaar</t>
  </si>
  <si>
    <t>Springwedstrijd Zwaar</t>
  </si>
  <si>
    <t>Aanpassen parcours barrage Zwaar</t>
  </si>
  <si>
    <t>Barrage zwaar.</t>
  </si>
  <si>
    <t>Prijsuitreiking Zwaar</t>
  </si>
  <si>
    <t>Aantal geselecteerden</t>
  </si>
  <si>
    <t>Klasse</t>
  </si>
  <si>
    <t># dlnrs</t>
  </si>
  <si>
    <t>ringnr</t>
  </si>
  <si>
    <t>ZZ</t>
  </si>
  <si>
    <t>Z2</t>
  </si>
  <si>
    <t>Z1</t>
  </si>
  <si>
    <t>M2</t>
  </si>
  <si>
    <t>M1</t>
  </si>
  <si>
    <t>L2</t>
  </si>
  <si>
    <t>L1</t>
  </si>
  <si>
    <t>B2</t>
  </si>
  <si>
    <t>B1</t>
  </si>
  <si>
    <t>totaal #</t>
  </si>
  <si>
    <t>DRESSUUR</t>
  </si>
  <si>
    <t>Ring 1          (20 x 60)</t>
  </si>
  <si>
    <t>Dressuurwedstrijd Z1</t>
  </si>
  <si>
    <t>Pauzetijd</t>
  </si>
  <si>
    <t>Dressuurwedstrijd Z2</t>
  </si>
  <si>
    <t>Prijsuitreiking Beginnelingen Stijl en Barema</t>
  </si>
  <si>
    <t>Dressuurwedstrijd ZZ</t>
  </si>
  <si>
    <t>Prijsuitreiking Corry Bollen</t>
  </si>
  <si>
    <t>Ombouwen parcours Interclub</t>
  </si>
  <si>
    <t>Verkenning interclub</t>
  </si>
  <si>
    <t>Interclubwedstrijd</t>
  </si>
  <si>
    <t>Prijsuitreiking interclub</t>
  </si>
  <si>
    <t>Ring 2            (20 x 40)</t>
  </si>
  <si>
    <t>Dressuurwedstrijd M1</t>
  </si>
  <si>
    <t>G-werking</t>
  </si>
  <si>
    <t>Dressuurwedstrijd B2</t>
  </si>
  <si>
    <t>Ring 3            (20 x 40)</t>
  </si>
  <si>
    <t>Dressuurwedstrijd M2</t>
  </si>
  <si>
    <t>Dressuurwedstrijd L2</t>
  </si>
  <si>
    <t>Ring 4            (20 x 40)</t>
  </si>
  <si>
    <t>Dressuurwedstrijd L1</t>
  </si>
  <si>
    <t>Dressuurwedstrijd B1</t>
  </si>
  <si>
    <t>G</t>
  </si>
  <si>
    <t>Ring 9</t>
  </si>
  <si>
    <t>Ring 1</t>
  </si>
  <si>
    <t>Ring 2</t>
  </si>
  <si>
    <t>Ring 3</t>
  </si>
  <si>
    <t>Ring 4</t>
  </si>
  <si>
    <t>Ring 5</t>
  </si>
  <si>
    <t>Ring 6</t>
  </si>
  <si>
    <t>Ring 7</t>
  </si>
  <si>
    <t>Ring 8</t>
  </si>
  <si>
    <t>Z</t>
  </si>
  <si>
    <t>M</t>
  </si>
  <si>
    <t>L</t>
  </si>
  <si>
    <t>A</t>
  </si>
  <si>
    <t>Ring 5           (20 x 40)</t>
  </si>
  <si>
    <t>Ring 2           (20 x 40)</t>
  </si>
  <si>
    <t>Ring 3           (20 x 40)</t>
  </si>
  <si>
    <t>DR(2)</t>
  </si>
  <si>
    <t>DR</t>
  </si>
  <si>
    <t>Ring 10</t>
  </si>
  <si>
    <t>Provinciale selectie 2022 Paarden Limburg</t>
  </si>
  <si>
    <t>DE DRAVERS</t>
  </si>
  <si>
    <t>DE ZILVEREN HELMEN</t>
  </si>
  <si>
    <t>PEETERS LIEN</t>
  </si>
  <si>
    <t>IDOOL LITA SW</t>
  </si>
  <si>
    <t>PRINS POMPIDOU</t>
  </si>
  <si>
    <t>JACOBS LIEN</t>
  </si>
  <si>
    <t>ROSENSTOLZ</t>
  </si>
  <si>
    <t>QUEEN MA-DONNA VAN DEN BRUEL</t>
  </si>
  <si>
    <t>FRANSSEN MYRTHE</t>
  </si>
  <si>
    <t>EL PASO</t>
  </si>
  <si>
    <t>ROLEX 'W' VAN PRINSENHOF'S</t>
  </si>
  <si>
    <t>ERDBRUGGEN ELKE</t>
  </si>
  <si>
    <t>GITANO DU ROYAL</t>
  </si>
  <si>
    <t xml:space="preserve">JULIUS UNLIMITED </t>
  </si>
  <si>
    <t>CEYSSENS JULIE</t>
  </si>
  <si>
    <t>LUCKYDALE</t>
  </si>
  <si>
    <t>LEEN WIM</t>
  </si>
  <si>
    <t>MEURS CINDY</t>
  </si>
  <si>
    <t>HAPPY BOY VAN SINT-PAULUS</t>
  </si>
  <si>
    <t>LORMANS VALERIE</t>
  </si>
  <si>
    <t>ROLANDO VAN DE KERSENHEUVEL</t>
  </si>
  <si>
    <t>LORDINE VDF Z</t>
  </si>
  <si>
    <t>GUAPO TER KLOMP</t>
  </si>
  <si>
    <t>DESSERS LIESELOTTE</t>
  </si>
  <si>
    <t>MINKA</t>
  </si>
  <si>
    <t>JOLIE DU ROYAL</t>
  </si>
  <si>
    <t>KNEVELS CLAIRE</t>
  </si>
  <si>
    <t>VANDEBOSCH NORE</t>
  </si>
  <si>
    <t>HARTKAMP LUNA</t>
  </si>
  <si>
    <t>COOLS SHANA</t>
  </si>
  <si>
    <t>ELIAS VH FUTSENHOF</t>
  </si>
  <si>
    <t>DIDDEN FEMKE</t>
  </si>
  <si>
    <t>MURPHY VAN ALLE WINDEN</t>
  </si>
  <si>
    <t>VANEERDEWEGH NATALIE</t>
  </si>
  <si>
    <t>EOWYN  D</t>
  </si>
  <si>
    <t>LETEN ANJA</t>
  </si>
  <si>
    <t>JUST ON TIME</t>
  </si>
  <si>
    <t>HENDRIX LORE</t>
  </si>
  <si>
    <t>RIGO - H</t>
  </si>
  <si>
    <t>NOUVELLE VAN DE TREPKES</t>
  </si>
  <si>
    <t>WILLEMS LISA</t>
  </si>
  <si>
    <t>JANSSENWILLEN GODELIEVE</t>
  </si>
  <si>
    <t xml:space="preserve">WREN </t>
  </si>
  <si>
    <t>MARTENS JANNE</t>
  </si>
  <si>
    <t>AMELIE Z</t>
  </si>
  <si>
    <t>SAMIRA VAN DE TREPKES</t>
  </si>
  <si>
    <t>KASTELIEN II</t>
  </si>
  <si>
    <t>MUES BART</t>
  </si>
  <si>
    <t>DINOZZO</t>
  </si>
  <si>
    <t>JESSICA VAN 'T KATTENBOS</t>
  </si>
  <si>
    <t>CELYNA VAN OP DE BERG Z</t>
  </si>
  <si>
    <t>APPELEN GERT</t>
  </si>
  <si>
    <t>AMURETTO VAN DE BOLEEMHOEVE</t>
  </si>
  <si>
    <t>DEWALQUE TAMARA</t>
  </si>
  <si>
    <t>GIO VAN DE GATHE</t>
  </si>
  <si>
    <t>BREPOELS+ SAAR</t>
  </si>
  <si>
    <t>FRED</t>
  </si>
  <si>
    <t>HAELS ANOUK</t>
  </si>
  <si>
    <t>SCHUITEVOERDER NANCY</t>
  </si>
  <si>
    <t>ENDESI</t>
  </si>
  <si>
    <t>MAGNUS TINE</t>
  </si>
  <si>
    <t>STELLA</t>
  </si>
  <si>
    <t>ODE VAN TOURNEBRIDE</t>
  </si>
  <si>
    <t>CLIJSTERS VERONIQUE</t>
  </si>
  <si>
    <t>AISHA</t>
  </si>
  <si>
    <t>THIJS ILSE</t>
  </si>
  <si>
    <t>LIDALGO VAN VRIJHERN</t>
  </si>
  <si>
    <t>MIAMI VAN DE WOLFSAKKER Z</t>
  </si>
  <si>
    <t>THEWISSEN JESSIE</t>
  </si>
  <si>
    <t>GUGGI-VAN-DE BAKKERSHOEVE</t>
  </si>
  <si>
    <t>TIJSKENS JESSIE</t>
  </si>
  <si>
    <t>SLASH</t>
  </si>
  <si>
    <t>GANACHE Z</t>
  </si>
  <si>
    <t>HOLTOF CELIEN</t>
  </si>
  <si>
    <t>LOCKWOOD CH</t>
  </si>
  <si>
    <t>VAN DAEL CLAIRE</t>
  </si>
  <si>
    <t>WHISPHER</t>
  </si>
  <si>
    <t>LEEN SIEBE</t>
  </si>
  <si>
    <t>HEYLIGEN+ JADE</t>
  </si>
  <si>
    <t>THIJS SANNE</t>
  </si>
  <si>
    <t>SUMMER BOY-L</t>
  </si>
  <si>
    <t>MAROSA-K VAN'T KATTENHEYE</t>
  </si>
  <si>
    <t>RAMAEKERS ANN-SOPHIE</t>
  </si>
  <si>
    <t>NOBLES VAN 'T HEIDEHOF</t>
  </si>
  <si>
    <t>SCHOUTEDEN VEERLE</t>
  </si>
  <si>
    <t>PRISCA VAN DEN HEUVEL</t>
  </si>
  <si>
    <t>PEETERS ROMY</t>
  </si>
  <si>
    <t>GIOIA</t>
  </si>
  <si>
    <t>DE SAEDELEIR GREG</t>
  </si>
  <si>
    <t>LOCANO VAN DE MERELHOEVE</t>
  </si>
  <si>
    <t>DEKEYZER MANON</t>
  </si>
  <si>
    <t>DORIS VAN HET LANGWATER</t>
  </si>
  <si>
    <t>GREEVEN MAITE</t>
  </si>
  <si>
    <t>ORLANDO VAN 'T HEIDEHOF</t>
  </si>
  <si>
    <t>ARAGON Z</t>
  </si>
  <si>
    <t>RENA M</t>
  </si>
  <si>
    <t>VANDEBEEK LIEN</t>
  </si>
  <si>
    <t>QUALITY TOUCH</t>
  </si>
  <si>
    <t>x</t>
  </si>
  <si>
    <t>VANDUFFEL ANNELEEN</t>
  </si>
  <si>
    <t>JANSSEN+ MARRE</t>
  </si>
  <si>
    <t>UTEN+ EMILY</t>
  </si>
  <si>
    <t>JOBAN</t>
  </si>
  <si>
    <t>THOMMIS EVELIEN (XHINA)</t>
  </si>
  <si>
    <t>CARRANJA Z</t>
  </si>
  <si>
    <t>BREULS HILDE</t>
  </si>
  <si>
    <t>VALIVIA</t>
  </si>
  <si>
    <t>MESOTTEN SEBASTIEN</t>
  </si>
  <si>
    <t>PINATA HH</t>
  </si>
  <si>
    <t>SWINNEN YASMINE</t>
  </si>
  <si>
    <t>VANDERSMISSEN FIEN</t>
  </si>
  <si>
    <t>ERCAN VAN DE WEZELHOEVE</t>
  </si>
  <si>
    <t>WEVERS KATLEEN</t>
  </si>
  <si>
    <t>LINKA</t>
  </si>
  <si>
    <t>VERBEECK LEEN</t>
  </si>
  <si>
    <t>NORGE VAN DE FJORDENVURST</t>
  </si>
  <si>
    <t>MEUWIS GITTE</t>
  </si>
  <si>
    <t>NEVEN SEBASTIAAN</t>
  </si>
  <si>
    <t>QUELLE-BELLE-B</t>
  </si>
  <si>
    <t>MAKUCH HANNA</t>
  </si>
  <si>
    <t>COBRA Z</t>
  </si>
  <si>
    <t>BAETEN KIM</t>
  </si>
  <si>
    <t>ICONA Z</t>
  </si>
  <si>
    <t>MESOTTEN ALEXIA</t>
  </si>
  <si>
    <t>SOTCHI</t>
  </si>
  <si>
    <t>BEX JESSY</t>
  </si>
  <si>
    <t>LEVINIO VAN 'T COOSTERHOF</t>
  </si>
  <si>
    <t>GEEBELEN LIESL</t>
  </si>
  <si>
    <t>TJORKA VAN'T STAL CNABO</t>
  </si>
  <si>
    <t>MAESEN FROUKE</t>
  </si>
  <si>
    <t>LADINA V/D HEYVELDHOEVE</t>
  </si>
  <si>
    <t>WILLEMS JANA</t>
  </si>
  <si>
    <t>OSCAREVA</t>
  </si>
  <si>
    <t>VILTERS INGE</t>
  </si>
  <si>
    <t>CHAKALADA</t>
  </si>
  <si>
    <t>SENDEN ALEXANDRA</t>
  </si>
  <si>
    <t>CASPER 16 A.S. Z</t>
  </si>
  <si>
    <t>MOONEN ELLA</t>
  </si>
  <si>
    <t>FALIA VAN'T VELDHOVEN</t>
  </si>
  <si>
    <t>BECKERS AMBER</t>
  </si>
  <si>
    <t>HERMES</t>
  </si>
  <si>
    <t>TOMBEAU DE LA TOUR DU DIABLE</t>
  </si>
  <si>
    <t>VAN DEN BOOMEN QUINTY</t>
  </si>
  <si>
    <t>RINO</t>
  </si>
  <si>
    <t>GIELEN AMBER</t>
  </si>
  <si>
    <t>BELLISSIMO GP Z</t>
  </si>
  <si>
    <t>VERMEULEN KEVIN</t>
  </si>
  <si>
    <t>NADJA V/H DINGENSHOF</t>
  </si>
  <si>
    <t>OESO 14</t>
  </si>
  <si>
    <t>MIALANI VAN DE OUDE HOEVE</t>
  </si>
  <si>
    <t>ORIGI VAN 'T GEYZEVEN</t>
  </si>
  <si>
    <t>POMPIDOU VAN HET KUILENHOF</t>
  </si>
  <si>
    <t>WOUTERS TWIGGY</t>
  </si>
  <si>
    <t>U2 VD RODE POELHOEVE</t>
  </si>
  <si>
    <t>LAVILLE TOPFOK</t>
  </si>
  <si>
    <t>CALIBRESSE VAN'T LIEFKOZEN</t>
  </si>
  <si>
    <t>CESAR VAN DE RODE POELHOEVE</t>
  </si>
  <si>
    <t>WAUTERS MARIE</t>
  </si>
  <si>
    <t>FILOU D'ISIGNY</t>
  </si>
  <si>
    <t>O DE VIE VAN HET HEIDEHOF</t>
  </si>
  <si>
    <t>Q POWER</t>
  </si>
  <si>
    <t>JAROSLA VAN DE ENGELBEEK</t>
  </si>
  <si>
    <t>ANTEUNIS ZOE</t>
  </si>
  <si>
    <t>EXTRAORDINARY Z</t>
  </si>
  <si>
    <t>QUINCY VH GEBROEKERHOF Z</t>
  </si>
  <si>
    <t>VERKINDEREN THOMAS</t>
  </si>
  <si>
    <t>QUIVIVE VAN DE ROZENBERG</t>
  </si>
  <si>
    <t>POIROT VAN 'T BUXUSHOF</t>
  </si>
  <si>
    <t>DE DOELDER RACHELLE</t>
  </si>
  <si>
    <t>ISIS VAN 'T SAS Z</t>
  </si>
  <si>
    <t>MELON INES</t>
  </si>
  <si>
    <t>JHUWELL</t>
  </si>
  <si>
    <t>QUATRO VD RODE POELHOEVE</t>
  </si>
  <si>
    <t>QUEEN VD RODE POELHOEVE</t>
  </si>
  <si>
    <t>NAVANNA Z</t>
  </si>
  <si>
    <t>VANDENZAVEL SARAH</t>
  </si>
  <si>
    <t>ITO V/H PANISHOF</t>
  </si>
  <si>
    <t>PAPS PEDRO</t>
  </si>
  <si>
    <t>KEEN LADY V/D PEERDEBLOOK</t>
  </si>
  <si>
    <t>OPTICIEN Z</t>
  </si>
  <si>
    <t>QUINN V/D PEERDEBLOOK</t>
  </si>
  <si>
    <t>CHABLIS VAN VISA VERSA Z</t>
  </si>
  <si>
    <t>TORRO V/H DINGENSHOF Z</t>
  </si>
  <si>
    <t>AERTS TESSA</t>
  </si>
  <si>
    <t>MISTER MAGIC MC Z</t>
  </si>
  <si>
    <t>MORIS TOM</t>
  </si>
  <si>
    <t>GALANSA</t>
  </si>
  <si>
    <t>RHODOS 28</t>
  </si>
  <si>
    <t>REVANCHE 2 VAN DE BROUWERSHOEVE</t>
  </si>
  <si>
    <t>CUORE D ITALIA</t>
  </si>
  <si>
    <t>SCHEPERS JORIS</t>
  </si>
  <si>
    <t>TAHINI WP Z</t>
  </si>
  <si>
    <t>RECONDIE L</t>
  </si>
  <si>
    <t>FRISO DE RIALFO Z</t>
  </si>
  <si>
    <t>BRENDA</t>
  </si>
  <si>
    <t>QUELLO BELLO VAN DE BIEN</t>
  </si>
  <si>
    <t>SYMONS LIESELOTTE</t>
  </si>
  <si>
    <t>TOGANO Z</t>
  </si>
  <si>
    <t>VAN DEN BOORN LINDSAY</t>
  </si>
  <si>
    <t>PANIS LOTTE</t>
  </si>
  <si>
    <t>CHAKA KAHN</t>
  </si>
  <si>
    <t>CLAIRE VAN DE RODE POELHOEVE Z</t>
  </si>
  <si>
    <t>PARIS JVH</t>
  </si>
  <si>
    <t>MERCKEN+ JANNE</t>
  </si>
  <si>
    <t>KITY VAN VRIJHERN</t>
  </si>
  <si>
    <t>ROXET VDE</t>
  </si>
  <si>
    <t>CAMERAAT WOLFSVEN Z</t>
  </si>
  <si>
    <t>SMILE Z</t>
  </si>
  <si>
    <t>QUARITAS VAN 'T GRAANTJE</t>
  </si>
  <si>
    <t>DREAMER DE L'EAU Z</t>
  </si>
  <si>
    <t>CANTURELLA Z</t>
  </si>
  <si>
    <t>CEYSSENS+ ELISE</t>
  </si>
  <si>
    <t>HOT KEY SR</t>
  </si>
  <si>
    <t>FYNTON</t>
  </si>
  <si>
    <t>CHRISTENS CHELSEA</t>
  </si>
  <si>
    <t>HIANKA</t>
  </si>
  <si>
    <t>ROXANE VAN 'T VLASMEER</t>
  </si>
  <si>
    <t>MAES LIEN</t>
  </si>
  <si>
    <t>SILANO-S</t>
  </si>
  <si>
    <t>KWINTA VAN VRIJHERN</t>
  </si>
  <si>
    <t>SPECIAL LADY-L</t>
  </si>
  <si>
    <t>AILINA Z</t>
  </si>
  <si>
    <t>WOUTERS PETER</t>
  </si>
  <si>
    <t>NEST VAN DE VRUNTE Z</t>
  </si>
  <si>
    <t>PASTIS VD CAATSHOEVE</t>
  </si>
  <si>
    <t>CLEMI VAN BUWA Z</t>
  </si>
  <si>
    <t>SPECIAL LADY B</t>
  </si>
  <si>
    <t>SAVE BALOU HR</t>
  </si>
  <si>
    <t>GEERTS CHRIS</t>
  </si>
  <si>
    <t>NILA VAN DE RODENBERG</t>
  </si>
  <si>
    <t>SAMBUCA</t>
  </si>
  <si>
    <t>HOUBEN RAF</t>
  </si>
  <si>
    <t xml:space="preserve">AXXESS PUR Z </t>
  </si>
  <si>
    <t>NYSTIQUE</t>
  </si>
  <si>
    <t>BOSCH OLIVIER</t>
  </si>
  <si>
    <t>NAILA DOUBLE S</t>
  </si>
  <si>
    <t>RENATA OPTIMA</t>
  </si>
  <si>
    <t>KALYPSO</t>
  </si>
  <si>
    <t>COX ELVI</t>
  </si>
  <si>
    <t>ROZETTE</t>
  </si>
  <si>
    <t>PEARL VAN VRIJHERN</t>
  </si>
  <si>
    <t>SCHEPERS MICHIEL</t>
  </si>
  <si>
    <t>ROSA-LEE VAN DE SCHOM</t>
  </si>
  <si>
    <t>TELL TO TREE “R”</t>
  </si>
  <si>
    <t>SORAYA VAN DE EIKELBOSCHERHEIDE</t>
  </si>
  <si>
    <t>RIX</t>
  </si>
  <si>
    <t>COOPER VAN HET HEESERHOF Z</t>
  </si>
  <si>
    <t>SCOTT VAN HET LARENSHOF</t>
  </si>
  <si>
    <t>KAPRI VAN HETHOBOS</t>
  </si>
  <si>
    <t>ROXANNE VAN DE SMEETS</t>
  </si>
  <si>
    <t>DOLCE VAN HET HOBOS Z</t>
  </si>
  <si>
    <t>CONAN Z</t>
  </si>
  <si>
    <t>CELINE V'T RUSSELTHOF Z</t>
  </si>
  <si>
    <t>DOMINCO Z</t>
  </si>
  <si>
    <t>CALIN DE LA REINE ZE</t>
  </si>
  <si>
    <t>KARDENTO VAN DE WATERTOREN</t>
  </si>
  <si>
    <t>BOSCH DIDIER</t>
  </si>
  <si>
    <t>BOMANS LINS</t>
  </si>
  <si>
    <t>BERTOLI</t>
  </si>
  <si>
    <t>CICELYS VH HOEVE-TERRAS Z</t>
  </si>
  <si>
    <t>RATATOUILLE</t>
  </si>
  <si>
    <t>QUISTALLO JUNIOR V/H PANISHOF</t>
  </si>
  <si>
    <t>RIANTI VAN DE OUDE HOEVE</t>
  </si>
  <si>
    <t>SMOOTHIE VAN DE OUDE HOEVE</t>
  </si>
  <si>
    <t>DIDDEN SILKE</t>
  </si>
  <si>
    <t>ELEGANT V/H DINGENSHOF</t>
  </si>
  <si>
    <t>JAMORO VAN 'T KINROYDERVELD</t>
  </si>
  <si>
    <t>DAENEN JOHAN</t>
  </si>
  <si>
    <t>FRULING DD</t>
  </si>
  <si>
    <t>LARCO Z</t>
  </si>
  <si>
    <t>VANCAMP FÉBE</t>
  </si>
  <si>
    <t>CIAMO VH VENUSHOF Z</t>
  </si>
  <si>
    <t>SPRUCE MEADOWS HR</t>
  </si>
  <si>
    <t>SPARTINI Z</t>
  </si>
  <si>
    <t>RANI VAN HET HEIDEHOF</t>
  </si>
  <si>
    <t>TORENTO VH DINGENSHOF Z</t>
  </si>
  <si>
    <t>COX TIM</t>
  </si>
  <si>
    <t>SURPRICE VAN DE BEUZERIK</t>
  </si>
  <si>
    <t>ROBELIJNTJE 28</t>
  </si>
  <si>
    <t>KUPPENS NICK</t>
  </si>
  <si>
    <t>GAVROCHE DE LAJEFE</t>
  </si>
  <si>
    <t>COENEN ELLE</t>
  </si>
  <si>
    <t>HERA</t>
  </si>
  <si>
    <t>NICARLA VOGELENZANG</t>
  </si>
  <si>
    <t>DYNAMITE VR Z</t>
  </si>
  <si>
    <t>SAMBUCA CG</t>
  </si>
  <si>
    <t>SELAH VDE</t>
  </si>
  <si>
    <t>LOOS ARNE</t>
  </si>
  <si>
    <t>SARABANDE DE LA TOUR DU DIABLE</t>
  </si>
  <si>
    <t>SAO PAULO 28</t>
  </si>
  <si>
    <t>SINDERELLA 28</t>
  </si>
  <si>
    <t>EERLINGS KIMBERLEY</t>
  </si>
  <si>
    <t>ROX</t>
  </si>
  <si>
    <t>HERMANS ZITA</t>
  </si>
  <si>
    <t>EDEN DU FAY</t>
  </si>
  <si>
    <t>VAN ENDERT LISA</t>
  </si>
  <si>
    <t>QACHAREL</t>
  </si>
  <si>
    <t>SILAS VTS</t>
  </si>
  <si>
    <t>COPS JOLE</t>
  </si>
  <si>
    <t>DAISY</t>
  </si>
  <si>
    <t>SPIRIT V/H RUSSELTVELD</t>
  </si>
  <si>
    <t>CIBEAU VH GEBROEKERHOF Z</t>
  </si>
  <si>
    <t>CADEAU VDR Z</t>
  </si>
  <si>
    <t>GOEDHUYS FREDERIK</t>
  </si>
  <si>
    <t>ABRACADABRA Z</t>
  </si>
  <si>
    <t>ERCALINO Z</t>
  </si>
  <si>
    <t>CALECHE VD RODE POELHOEVE Z</t>
  </si>
  <si>
    <t>Asp</t>
  </si>
  <si>
    <t>Asp70</t>
  </si>
  <si>
    <t>Startvolgorde omgekeerde selectiestand.</t>
  </si>
  <si>
    <t>Ruiters met meerdere paarden uit mekaar zetten.</t>
  </si>
  <si>
    <t>gewenning?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</si>
</sst>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#?/?"/>
    <numFmt numFmtId="183" formatCode="#??/??"/>
    <numFmt numFmtId="184" formatCode="m/d/yy"/>
    <numFmt numFmtId="185" formatCode="d\-mmm\-yy"/>
    <numFmt numFmtId="186" formatCode="d\-mmm"/>
    <numFmt numFmtId="187" formatCode="mmm\-yy"/>
    <numFmt numFmtId="188" formatCode="m/d/yyyy\ h:mm"/>
    <numFmt numFmtId="189" formatCode="\(#,##0_);\(#,##0\)"/>
    <numFmt numFmtId="190" formatCode="\(#,##0_);[Red]\(#,##0\)"/>
    <numFmt numFmtId="191" formatCode="\(#,##0.00_);\(#,##0.00\)"/>
    <numFmt numFmtId="192" formatCode="\(#,##0.00_);[Red]\(#,##0.00\)"/>
    <numFmt numFmtId="193" formatCode="_(* #,##0_);_(* \(#,##0\);_(* &quot;-&quot;_);_(@_)"/>
    <numFmt numFmtId="194" formatCode="_(&quot;$&quot;* #,##0_);_(&quot;$&quot;* \(#,##0\);_(&quot;$&quot;* &quot;-&quot;_);_(@_)"/>
    <numFmt numFmtId="195" formatCode="_(* #,##0.00_);_(* \(#,##0.00\);_(* &quot;-&quot;??_);_(@_)"/>
    <numFmt numFmtId="196" formatCode="_(&quot;$&quot;* #,##0.00_);_(&quot;$&quot;* \(#,##0.00\);_(&quot;$&quot;* &quot;-&quot;??_);_(@_)"/>
    <numFmt numFmtId="197" formatCode="[$-813]dddd\ d\ mmmm\ yyyy"/>
  </numFmts>
  <fonts count="59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u val="single"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53" fillId="33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49" fillId="0" borderId="11" xfId="0" applyFont="1" applyBorder="1" applyAlignment="1">
      <alignment/>
    </xf>
    <xf numFmtId="47" fontId="0" fillId="34" borderId="12" xfId="0" applyNumberFormat="1" applyFill="1" applyBorder="1" applyAlignment="1">
      <alignment/>
    </xf>
    <xf numFmtId="47" fontId="0" fillId="0" borderId="0" xfId="0" applyNumberFormat="1" applyAlignment="1">
      <alignment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7" fillId="27" borderId="2" xfId="40" applyAlignment="1">
      <alignment horizontal="center" vertical="center"/>
    </xf>
    <xf numFmtId="0" fontId="37" fillId="27" borderId="2" xfId="40" applyAlignment="1">
      <alignment horizontal="center"/>
    </xf>
    <xf numFmtId="47" fontId="40" fillId="28" borderId="0" xfId="43" applyNumberFormat="1" applyAlignment="1">
      <alignment horizontal="center"/>
    </xf>
    <xf numFmtId="47" fontId="0" fillId="0" borderId="0" xfId="0" applyNumberFormat="1" applyAlignment="1">
      <alignment horizontal="center"/>
    </xf>
    <xf numFmtId="0" fontId="0" fillId="34" borderId="0" xfId="0" applyFill="1" applyAlignment="1">
      <alignment horizontal="left"/>
    </xf>
    <xf numFmtId="0" fontId="0" fillId="35" borderId="0" xfId="0" applyFill="1" applyAlignment="1">
      <alignment horizontal="left"/>
    </xf>
    <xf numFmtId="0" fontId="0" fillId="36" borderId="0" xfId="0" applyFill="1" applyAlignment="1">
      <alignment horizontal="left"/>
    </xf>
    <xf numFmtId="0" fontId="0" fillId="0" borderId="0" xfId="0" applyAlignment="1" quotePrefix="1">
      <alignment horizontal="center"/>
    </xf>
    <xf numFmtId="0" fontId="0" fillId="0" borderId="0" xfId="0" applyFont="1" applyAlignment="1">
      <alignment/>
    </xf>
    <xf numFmtId="2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55" fillId="33" borderId="0" xfId="0" applyFont="1" applyFill="1" applyAlignment="1">
      <alignment/>
    </xf>
    <xf numFmtId="47" fontId="56" fillId="34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35" borderId="0" xfId="0" applyFont="1" applyFill="1" applyAlignment="1">
      <alignment horizontal="left"/>
    </xf>
    <xf numFmtId="0" fontId="0" fillId="0" borderId="13" xfId="0" applyBorder="1" applyAlignment="1">
      <alignment vertical="top" wrapText="1"/>
    </xf>
    <xf numFmtId="20" fontId="0" fillId="0" borderId="13" xfId="0" applyNumberFormat="1" applyBorder="1" applyAlignment="1">
      <alignment vertical="top" wrapText="1"/>
    </xf>
    <xf numFmtId="20" fontId="0" fillId="0" borderId="14" xfId="0" applyNumberFormat="1" applyBorder="1" applyAlignment="1">
      <alignment vertical="top" wrapText="1"/>
    </xf>
    <xf numFmtId="0" fontId="47" fillId="32" borderId="15" xfId="54" applyBorder="1" applyAlignment="1">
      <alignment vertical="top" wrapText="1"/>
    </xf>
    <xf numFmtId="45" fontId="0" fillId="0" borderId="0" xfId="0" applyNumberFormat="1" applyAlignment="1">
      <alignment horizontal="center"/>
    </xf>
    <xf numFmtId="45" fontId="40" fillId="28" borderId="0" xfId="43" applyNumberFormat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46" fillId="30" borderId="0" xfId="52" applyAlignment="1">
      <alignment horizontal="center"/>
    </xf>
    <xf numFmtId="45" fontId="0" fillId="34" borderId="12" xfId="0" applyNumberFormat="1" applyFill="1" applyBorder="1" applyAlignment="1">
      <alignment/>
    </xf>
    <xf numFmtId="45" fontId="0" fillId="0" borderId="0" xfId="0" applyNumberFormat="1" applyAlignment="1">
      <alignment/>
    </xf>
    <xf numFmtId="45" fontId="54" fillId="0" borderId="0" xfId="0" applyNumberFormat="1" applyFont="1" applyAlignment="1">
      <alignment horizontal="center" vertical="center" wrapText="1"/>
    </xf>
    <xf numFmtId="45" fontId="56" fillId="34" borderId="0" xfId="0" applyNumberFormat="1" applyFont="1" applyFill="1" applyAlignment="1">
      <alignment horizontal="center"/>
    </xf>
    <xf numFmtId="47" fontId="40" fillId="0" borderId="0" xfId="43" applyNumberFormat="1" applyFill="1" applyAlignment="1">
      <alignment horizontal="center"/>
    </xf>
    <xf numFmtId="0" fontId="5" fillId="0" borderId="10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0" fillId="0" borderId="0" xfId="0" applyNumberFormat="1" applyFill="1" applyAlignment="1">
      <alignment horizontal="center"/>
    </xf>
    <xf numFmtId="0" fontId="57" fillId="0" borderId="17" xfId="0" applyFont="1" applyBorder="1" applyAlignment="1">
      <alignment horizontal="left"/>
    </xf>
    <xf numFmtId="0" fontId="7" fillId="35" borderId="0" xfId="0" applyFont="1" applyFill="1" applyAlignment="1" applyProtection="1">
      <alignment vertical="top" wrapText="1"/>
      <protection locked="0"/>
    </xf>
    <xf numFmtId="0" fontId="0" fillId="35" borderId="0" xfId="0" applyFill="1" applyAlignment="1">
      <alignment vertical="top" wrapText="1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0" fillId="35" borderId="0" xfId="0" applyFill="1" applyBorder="1" applyAlignment="1">
      <alignment vertical="top" wrapText="1"/>
    </xf>
    <xf numFmtId="0" fontId="7" fillId="35" borderId="18" xfId="0" applyFont="1" applyFill="1" applyBorder="1" applyAlignment="1" applyProtection="1">
      <alignment vertical="top" wrapText="1"/>
      <protection locked="0"/>
    </xf>
    <xf numFmtId="0" fontId="0" fillId="35" borderId="18" xfId="0" applyFill="1" applyBorder="1" applyAlignment="1">
      <alignment vertical="top" wrapText="1"/>
    </xf>
    <xf numFmtId="0" fontId="0" fillId="35" borderId="19" xfId="0" applyFill="1" applyBorder="1" applyAlignment="1">
      <alignment vertical="top" wrapText="1"/>
    </xf>
    <xf numFmtId="0" fontId="0" fillId="35" borderId="20" xfId="0" applyFill="1" applyBorder="1" applyAlignment="1">
      <alignment vertical="top" wrapText="1"/>
    </xf>
    <xf numFmtId="0" fontId="7" fillId="37" borderId="18" xfId="0" applyFont="1" applyFill="1" applyBorder="1" applyAlignment="1" applyProtection="1">
      <alignment vertical="top" wrapText="1"/>
      <protection locked="0"/>
    </xf>
    <xf numFmtId="0" fontId="0" fillId="37" borderId="18" xfId="0" applyFill="1" applyBorder="1" applyAlignment="1">
      <alignment vertical="top" wrapText="1"/>
    </xf>
    <xf numFmtId="0" fontId="0" fillId="37" borderId="20" xfId="0" applyFill="1" applyBorder="1" applyAlignment="1">
      <alignment vertical="top" wrapText="1"/>
    </xf>
    <xf numFmtId="20" fontId="58" fillId="0" borderId="13" xfId="0" applyNumberFormat="1" applyFont="1" applyBorder="1" applyAlignment="1">
      <alignment vertical="top" wrapText="1"/>
    </xf>
    <xf numFmtId="20" fontId="0" fillId="0" borderId="14" xfId="0" applyNumberFormat="1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47" fillId="32" borderId="15" xfId="54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20" fontId="0" fillId="0" borderId="13" xfId="0" applyNumberFormat="1" applyBorder="1" applyAlignment="1">
      <alignment horizontal="center" vertical="top" wrapText="1"/>
    </xf>
    <xf numFmtId="20" fontId="0" fillId="0" borderId="14" xfId="0" applyNumberFormat="1" applyBorder="1" applyAlignment="1">
      <alignment horizontal="center" vertical="top" wrapText="1"/>
    </xf>
    <xf numFmtId="0" fontId="7" fillId="37" borderId="0" xfId="0" applyFont="1" applyFill="1" applyBorder="1" applyAlignment="1" applyProtection="1">
      <alignment vertical="top" wrapText="1"/>
      <protection locked="0"/>
    </xf>
    <xf numFmtId="0" fontId="0" fillId="37" borderId="0" xfId="0" applyFill="1" applyBorder="1" applyAlignment="1">
      <alignment vertical="top" wrapText="1"/>
    </xf>
    <xf numFmtId="0" fontId="0" fillId="37" borderId="19" xfId="0" applyFill="1" applyBorder="1" applyAlignment="1">
      <alignment vertical="top" wrapText="1"/>
    </xf>
    <xf numFmtId="20" fontId="0" fillId="0" borderId="13" xfId="0" applyNumberFormat="1" applyFont="1" applyBorder="1" applyAlignment="1">
      <alignment horizontal="center" vertical="top" wrapText="1"/>
    </xf>
    <xf numFmtId="20" fontId="0" fillId="0" borderId="14" xfId="0" applyNumberFormat="1" applyFont="1" applyBorder="1" applyAlignment="1">
      <alignment horizontal="center" vertical="top" wrapText="1"/>
    </xf>
    <xf numFmtId="0" fontId="7" fillId="37" borderId="0" xfId="0" applyFont="1" applyFill="1" applyAlignment="1" applyProtection="1">
      <alignment vertical="top" wrapText="1"/>
      <protection locked="0"/>
    </xf>
    <xf numFmtId="0" fontId="0" fillId="37" borderId="0" xfId="0" applyFill="1" applyAlignment="1">
      <alignment vertical="top" wrapText="1"/>
    </xf>
    <xf numFmtId="0" fontId="9" fillId="37" borderId="0" xfId="0" applyFont="1" applyFill="1" applyBorder="1" applyAlignment="1" applyProtection="1">
      <alignment vertical="top" wrapText="1"/>
      <protection locked="0"/>
    </xf>
    <xf numFmtId="0" fontId="0" fillId="37" borderId="0" xfId="0" applyFont="1" applyFill="1" applyBorder="1" applyAlignment="1">
      <alignment vertical="top" wrapText="1"/>
    </xf>
    <xf numFmtId="0" fontId="0" fillId="37" borderId="19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4" fillId="0" borderId="21" xfId="0" applyFont="1" applyBorder="1" applyAlignment="1" applyProtection="1">
      <alignment vertical="top" wrapText="1"/>
      <protection locked="0"/>
    </xf>
    <xf numFmtId="20" fontId="58" fillId="0" borderId="13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3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3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3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38100</xdr:colOff>
      <xdr:row>4</xdr:row>
      <xdr:rowOff>0</xdr:rowOff>
    </xdr:to>
    <xdr:pic>
      <xdr:nvPicPr>
        <xdr:cNvPr id="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561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4" name="Tabel1315" displayName="Tabel1315" ref="B2:H30" comment="" totalsRowShown="0">
  <autoFilter ref="B2:H30"/>
  <tableColumns count="7">
    <tableColumn id="4" name="ongeveer aantal combinaties"/>
    <tableColumn id="5" name="omschrijving"/>
    <tableColumn id="10" name="tijd per comb"/>
    <tableColumn id="6" name="voorziene tijd in min"/>
    <tableColumn id="3" name="Startuur"/>
    <tableColumn id="9" name="voorziene tijd"/>
    <tableColumn id="8" name="Einduur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15" name="Tabel13416" displayName="Tabel13416" ref="B66:H96" comment="" totalsRowShown="0">
  <autoFilter ref="B66:H96"/>
  <tableColumns count="7">
    <tableColumn id="4" name="ongeveer aantal combinaties"/>
    <tableColumn id="5" name="omschrijving"/>
    <tableColumn id="10" name="tijd per comb"/>
    <tableColumn id="6" name="voorziene tijd in min"/>
    <tableColumn id="3" name="Startuur"/>
    <tableColumn id="9" name="voorziene tijd"/>
    <tableColumn id="8" name="Einduur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id="16" name="Tabel134517" displayName="Tabel134517" ref="B33:H61" comment="" totalsRowShown="0">
  <autoFilter ref="B33:H61"/>
  <tableColumns count="7">
    <tableColumn id="4" name="ongeveer aantal combinaties"/>
    <tableColumn id="5" name="omschrijving"/>
    <tableColumn id="10" name="tijd per comb"/>
    <tableColumn id="6" name="voorziene tijd in min"/>
    <tableColumn id="3" name="Startuur"/>
    <tableColumn id="9" name="voorziene tijd"/>
    <tableColumn id="8" name="Einduur"/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id="17" name="Tabel134618" displayName="Tabel134618" ref="B101:H111" comment="" totalsRowShown="0">
  <autoFilter ref="B101:H111"/>
  <tableColumns count="7">
    <tableColumn id="4" name="ongeveer aantal combinaties"/>
    <tableColumn id="5" name="omschrijving"/>
    <tableColumn id="10" name="tijd per comb"/>
    <tableColumn id="6" name="voorziene tijd in min"/>
    <tableColumn id="3" name="Startuur"/>
    <tableColumn id="9" name="voorziene tijd"/>
    <tableColumn id="8" name="Einduur"/>
  </tableColumns>
  <tableStyleInfo name="TableStyleLight15" showFirstColumn="0" showLastColumn="0" showRowStripes="0" showColumnStripes="0"/>
</table>
</file>

<file path=xl/tables/table5.xml><?xml version="1.0" encoding="utf-8"?>
<table xmlns="http://schemas.openxmlformats.org/spreadsheetml/2006/main" id="18" name="Tabel13461819" displayName="Tabel13461819" ref="B115:H125" comment="" totalsRowShown="0">
  <autoFilter ref="B115:H125"/>
  <tableColumns count="7">
    <tableColumn id="4" name="ongeveer aantal combinaties"/>
    <tableColumn id="5" name="omschrijving"/>
    <tableColumn id="10" name="tijd per comb"/>
    <tableColumn id="6" name="voorziene tijd in min"/>
    <tableColumn id="3" name="Startuur"/>
    <tableColumn id="9" name="voorziene tijd"/>
    <tableColumn id="8" name="Einduur"/>
  </tableColumns>
  <tableStyleInfo name="TableStyleLight15" showFirstColumn="0" showLastColumn="0" showRowStripes="0" showColumnStripes="0"/>
</table>
</file>

<file path=xl/tables/table6.xml><?xml version="1.0" encoding="utf-8"?>
<table xmlns="http://schemas.openxmlformats.org/spreadsheetml/2006/main" id="7" name="Tabel13" displayName="Tabel13" ref="B2:H30" comment="" totalsRowShown="0">
  <autoFilter ref="B2:H30"/>
  <tableColumns count="7">
    <tableColumn id="4" name="ongeveer aantal combinaties"/>
    <tableColumn id="5" name="omschrijving"/>
    <tableColumn id="10" name="tijd per comb"/>
    <tableColumn id="6" name="voorziene tijd in min"/>
    <tableColumn id="3" name="Startuur"/>
    <tableColumn id="9" name="voorziene tijd"/>
    <tableColumn id="8" name="Einduur"/>
  </tableColumns>
  <tableStyleInfo name="TableStyleLight15" showFirstColumn="0" showLastColumn="0" showRowStripes="0" showColumnStripes="0"/>
</table>
</file>

<file path=xl/tables/table7.xml><?xml version="1.0" encoding="utf-8"?>
<table xmlns="http://schemas.openxmlformats.org/spreadsheetml/2006/main" id="8" name="Tabel134" displayName="Tabel134" ref="B34:H64" comment="" totalsRowShown="0">
  <autoFilter ref="B34:H64"/>
  <tableColumns count="7">
    <tableColumn id="4" name="ongeveer aantal combinaties"/>
    <tableColumn id="5" name="omschrijving"/>
    <tableColumn id="10" name="tijd per comb"/>
    <tableColumn id="6" name="voorziene tijd in min"/>
    <tableColumn id="3" name="Startuur"/>
    <tableColumn id="9" name="voorziene tijd"/>
    <tableColumn id="8" name="Einduur"/>
  </tableColumns>
  <tableStyleInfo name="TableStyleLight15" showFirstColumn="0" showLastColumn="0" showRowStripes="0" showColumnStripes="0"/>
</table>
</file>

<file path=xl/tables/table8.xml><?xml version="1.0" encoding="utf-8"?>
<table xmlns="http://schemas.openxmlformats.org/spreadsheetml/2006/main" id="9" name="Tabel1345" displayName="Tabel1345" ref="B68:H96" comment="" totalsRowShown="0">
  <autoFilter ref="B68:H96"/>
  <tableColumns count="7">
    <tableColumn id="4" name="ongeveer aantal combinaties"/>
    <tableColumn id="5" name="omschrijving"/>
    <tableColumn id="10" name="tijd per comb"/>
    <tableColumn id="6" name="voorziene tijd in min"/>
    <tableColumn id="3" name="Startuur"/>
    <tableColumn id="9" name="voorziene tijd"/>
    <tableColumn id="8" name="Einduur"/>
  </tableColumns>
  <tableStyleInfo name="TableStyleLight15" showFirstColumn="0" showLastColumn="0" showRowStripes="0" showColumnStripes="0"/>
</table>
</file>

<file path=xl/tables/table9.xml><?xml version="1.0" encoding="utf-8"?>
<table xmlns="http://schemas.openxmlformats.org/spreadsheetml/2006/main" id="10" name="Tabel1346" displayName="Tabel1346" ref="B100:H110" comment="" totalsRowShown="0">
  <autoFilter ref="B100:H110"/>
  <tableColumns count="7">
    <tableColumn id="4" name="ongeveer aantal combinaties"/>
    <tableColumn id="5" name="omschrijving"/>
    <tableColumn id="10" name="tijd per comb"/>
    <tableColumn id="6" name="voorziene tijd in min"/>
    <tableColumn id="3" name="Startuur"/>
    <tableColumn id="9" name="voorziene tijd"/>
    <tableColumn id="8" name="Einduur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table" Target="../tables/table7.xml" /><Relationship Id="rId3" Type="http://schemas.openxmlformats.org/officeDocument/2006/relationships/table" Target="../tables/table8.xml" /><Relationship Id="rId4" Type="http://schemas.openxmlformats.org/officeDocument/2006/relationships/table" Target="../tables/table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20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2.8515625" style="2" bestFit="1" customWidth="1"/>
    <col min="2" max="2" width="7.8515625" style="2" customWidth="1"/>
    <col min="3" max="3" width="38.7109375" style="2" customWidth="1"/>
    <col min="4" max="4" width="23.28125" style="2" customWidth="1"/>
    <col min="5" max="5" width="11.28125" style="2" customWidth="1"/>
    <col min="6" max="6" width="32.421875" style="2" customWidth="1"/>
    <col min="7" max="7" width="10.8515625" style="2" customWidth="1"/>
    <col min="8" max="8" width="6.57421875" style="2" bestFit="1" customWidth="1"/>
    <col min="9" max="9" width="10.57421875" style="2" customWidth="1"/>
    <col min="10" max="10" width="10.57421875" style="0" customWidth="1"/>
  </cols>
  <sheetData>
    <row r="5" ht="13.5" thickBot="1"/>
    <row r="6" spans="1:9" ht="16.5" thickBot="1">
      <c r="A6" s="78" t="s">
        <v>573</v>
      </c>
      <c r="B6" s="78"/>
      <c r="C6" s="78"/>
      <c r="D6" s="78"/>
      <c r="E6" s="78"/>
      <c r="F6" s="78"/>
      <c r="G6" s="78"/>
      <c r="I6" s="35">
        <v>2</v>
      </c>
    </row>
    <row r="7" spans="1:7" ht="13.5" thickBot="1">
      <c r="A7" s="42"/>
      <c r="B7" s="1"/>
      <c r="C7" s="42" t="s">
        <v>0</v>
      </c>
      <c r="D7" s="1"/>
      <c r="E7" s="1"/>
      <c r="F7" s="1"/>
      <c r="G7" s="1"/>
    </row>
    <row r="8" spans="1:9" ht="12.75" customHeight="1">
      <c r="A8" s="43" t="s">
        <v>1</v>
      </c>
      <c r="C8" s="43" t="s">
        <v>2</v>
      </c>
      <c r="D8" s="43" t="s">
        <v>3</v>
      </c>
      <c r="E8" s="43" t="s">
        <v>4</v>
      </c>
      <c r="F8" s="43" t="s">
        <v>5</v>
      </c>
      <c r="G8" s="43"/>
      <c r="H8" s="2" t="s">
        <v>330</v>
      </c>
      <c r="I8" s="32" t="s">
        <v>557</v>
      </c>
    </row>
    <row r="9" spans="1:9" ht="12.75" customHeight="1">
      <c r="A9" s="50">
        <v>1</v>
      </c>
      <c r="B9" s="51"/>
      <c r="C9" s="50" t="s">
        <v>574</v>
      </c>
      <c r="D9" s="50" t="s">
        <v>188</v>
      </c>
      <c r="E9" s="50">
        <v>1209163</v>
      </c>
      <c r="F9" s="50"/>
      <c r="G9" s="44"/>
      <c r="H9" s="2">
        <v>50</v>
      </c>
      <c r="I9" s="30"/>
    </row>
    <row r="10" spans="1:9" ht="12.75" customHeight="1" thickBot="1">
      <c r="A10" s="52">
        <v>2</v>
      </c>
      <c r="B10" s="53"/>
      <c r="C10" s="52" t="s">
        <v>575</v>
      </c>
      <c r="D10" s="52" t="s">
        <v>283</v>
      </c>
      <c r="E10" s="52">
        <v>1202190</v>
      </c>
      <c r="F10" s="52"/>
      <c r="G10" s="44"/>
      <c r="H10" s="2">
        <v>15</v>
      </c>
      <c r="I10" s="30"/>
    </row>
    <row r="11" spans="1:9" ht="12.75" customHeight="1">
      <c r="A11" s="45"/>
      <c r="C11" s="45"/>
      <c r="D11" s="45"/>
      <c r="E11" s="45"/>
      <c r="F11" s="45"/>
      <c r="G11" s="45"/>
      <c r="I11" s="30"/>
    </row>
    <row r="12" ht="12.75" customHeight="1">
      <c r="I12" s="30"/>
    </row>
    <row r="13" ht="12.75" customHeight="1">
      <c r="I13" s="30"/>
    </row>
    <row r="14" ht="12.75" customHeight="1">
      <c r="I14" s="30"/>
    </row>
    <row r="15" ht="12.75" customHeight="1">
      <c r="I15" s="30"/>
    </row>
    <row r="16" ht="12.75" customHeight="1">
      <c r="I16" s="30"/>
    </row>
    <row r="17" ht="12.75" customHeight="1">
      <c r="I17" s="30"/>
    </row>
    <row r="18" ht="12.75" customHeight="1">
      <c r="I18" s="30"/>
    </row>
    <row r="19" ht="12.75" customHeight="1">
      <c r="I19" s="30"/>
    </row>
    <row r="20" ht="12.75" customHeight="1" thickBot="1">
      <c r="I20" s="3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1/10 &amp;C&amp;R&amp;"Verdana"&amp;8 29/08/2021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I41"/>
  <sheetViews>
    <sheetView zoomScalePageLayoutView="0" workbookViewId="0" topLeftCell="B1">
      <selection activeCell="I6" sqref="I6"/>
    </sheetView>
  </sheetViews>
  <sheetFormatPr defaultColWidth="9.140625" defaultRowHeight="12.75"/>
  <cols>
    <col min="1" max="1" width="3.00390625" style="2" bestFit="1" customWidth="1"/>
    <col min="2" max="2" width="7.8515625" style="2" customWidth="1"/>
    <col min="3" max="3" width="38.7109375" style="2" customWidth="1"/>
    <col min="4" max="4" width="23.28125" style="2" customWidth="1"/>
    <col min="5" max="5" width="11.28125" style="2" customWidth="1"/>
    <col min="6" max="6" width="32.421875" style="2" customWidth="1"/>
    <col min="7" max="7" width="10.8515625" style="2" customWidth="1"/>
    <col min="8" max="8" width="6.57421875" style="2" bestFit="1" customWidth="1"/>
    <col min="9" max="9" width="10.57421875" style="2" customWidth="1"/>
    <col min="10" max="10" width="10.57421875" style="0" customWidth="1"/>
  </cols>
  <sheetData>
    <row r="5" ht="13.5" thickBot="1"/>
    <row r="6" spans="1:9" ht="16.5" thickBot="1">
      <c r="A6" s="78" t="s">
        <v>573</v>
      </c>
      <c r="B6" s="78"/>
      <c r="C6" s="78"/>
      <c r="D6" s="78"/>
      <c r="E6" s="78"/>
      <c r="F6" s="78"/>
      <c r="G6" s="78"/>
      <c r="I6" s="35">
        <v>23</v>
      </c>
    </row>
    <row r="7" spans="1:7" ht="13.5" thickBot="1">
      <c r="A7" s="42"/>
      <c r="B7" s="1"/>
      <c r="C7" s="42" t="s">
        <v>7</v>
      </c>
      <c r="D7" s="1"/>
      <c r="E7" s="1"/>
      <c r="F7" s="1"/>
      <c r="G7" s="1"/>
    </row>
    <row r="8" spans="1:9" ht="12.75" customHeight="1">
      <c r="A8" s="43" t="s">
        <v>1</v>
      </c>
      <c r="C8" s="43" t="s">
        <v>2</v>
      </c>
      <c r="D8" s="43" t="s">
        <v>3</v>
      </c>
      <c r="E8" s="43" t="s">
        <v>4</v>
      </c>
      <c r="F8" s="43" t="s">
        <v>5</v>
      </c>
      <c r="G8" s="43"/>
      <c r="H8" s="2" t="s">
        <v>330</v>
      </c>
      <c r="I8" s="32" t="s">
        <v>554</v>
      </c>
    </row>
    <row r="9" spans="1:9" ht="12.75" customHeight="1">
      <c r="A9" s="50">
        <v>1</v>
      </c>
      <c r="B9" s="51"/>
      <c r="C9" s="50" t="s">
        <v>651</v>
      </c>
      <c r="D9" s="50" t="s">
        <v>16</v>
      </c>
      <c r="E9" s="50">
        <v>100056881</v>
      </c>
      <c r="F9" s="50" t="s">
        <v>473</v>
      </c>
      <c r="G9" s="50"/>
      <c r="H9" s="54">
        <v>49</v>
      </c>
      <c r="I9" s="29"/>
    </row>
    <row r="10" spans="1:9" ht="12.75" customHeight="1">
      <c r="A10" s="50">
        <v>2</v>
      </c>
      <c r="B10" s="51"/>
      <c r="C10" s="50" t="s">
        <v>652</v>
      </c>
      <c r="D10" s="50" t="s">
        <v>131</v>
      </c>
      <c r="E10" s="50">
        <v>100056845</v>
      </c>
      <c r="F10" s="50" t="s">
        <v>132</v>
      </c>
      <c r="G10" s="50"/>
      <c r="H10" s="54">
        <v>41</v>
      </c>
      <c r="I10" s="29"/>
    </row>
    <row r="11" spans="1:9" ht="12.75" customHeight="1">
      <c r="A11" s="50">
        <v>3</v>
      </c>
      <c r="B11" s="51"/>
      <c r="C11" s="50" t="s">
        <v>304</v>
      </c>
      <c r="D11" s="50" t="s">
        <v>188</v>
      </c>
      <c r="E11" s="50">
        <v>100051152</v>
      </c>
      <c r="F11" s="50" t="s">
        <v>305</v>
      </c>
      <c r="G11" s="50"/>
      <c r="H11" s="54">
        <v>30</v>
      </c>
      <c r="I11" s="29"/>
    </row>
    <row r="12" spans="1:9" ht="12.75" customHeight="1">
      <c r="A12" s="50">
        <v>4</v>
      </c>
      <c r="B12" s="51"/>
      <c r="C12" s="50" t="s">
        <v>653</v>
      </c>
      <c r="D12" s="50" t="s">
        <v>37</v>
      </c>
      <c r="E12" s="50">
        <v>100046512</v>
      </c>
      <c r="F12" s="50" t="s">
        <v>437</v>
      </c>
      <c r="G12" s="50"/>
      <c r="H12" s="54">
        <v>25</v>
      </c>
      <c r="I12" s="29"/>
    </row>
    <row r="13" spans="1:9" ht="12.75" customHeight="1">
      <c r="A13" s="50">
        <v>5</v>
      </c>
      <c r="B13" s="51"/>
      <c r="C13" s="50" t="s">
        <v>276</v>
      </c>
      <c r="D13" s="50" t="s">
        <v>49</v>
      </c>
      <c r="E13" s="50">
        <v>100051646</v>
      </c>
      <c r="F13" s="50" t="s">
        <v>277</v>
      </c>
      <c r="G13" s="50"/>
      <c r="H13" s="54">
        <v>24</v>
      </c>
      <c r="I13" s="29"/>
    </row>
    <row r="14" spans="1:9" ht="12.75" customHeight="1">
      <c r="A14" s="50">
        <v>6</v>
      </c>
      <c r="B14" s="51"/>
      <c r="C14" s="50" t="s">
        <v>311</v>
      </c>
      <c r="D14" s="50" t="s">
        <v>52</v>
      </c>
      <c r="E14" s="50">
        <v>100036838</v>
      </c>
      <c r="F14" s="50" t="s">
        <v>312</v>
      </c>
      <c r="G14" s="50"/>
      <c r="H14" s="54">
        <v>24</v>
      </c>
      <c r="I14" s="29"/>
    </row>
    <row r="15" spans="1:9" ht="12.75" customHeight="1">
      <c r="A15" s="50">
        <v>7</v>
      </c>
      <c r="B15" s="51"/>
      <c r="C15" s="50" t="s">
        <v>317</v>
      </c>
      <c r="D15" s="50" t="s">
        <v>131</v>
      </c>
      <c r="E15" s="50">
        <v>100045286</v>
      </c>
      <c r="F15" s="50" t="s">
        <v>318</v>
      </c>
      <c r="G15" s="50"/>
      <c r="H15" s="54">
        <v>15</v>
      </c>
      <c r="I15" s="29"/>
    </row>
    <row r="16" spans="1:9" ht="12.75" customHeight="1">
      <c r="A16" s="67">
        <v>8</v>
      </c>
      <c r="B16" s="68"/>
      <c r="C16" s="67" t="s">
        <v>301</v>
      </c>
      <c r="D16" s="67" t="s">
        <v>8</v>
      </c>
      <c r="E16" s="67">
        <v>100047265</v>
      </c>
      <c r="F16" s="67" t="s">
        <v>302</v>
      </c>
      <c r="G16" s="67"/>
      <c r="H16" s="69">
        <v>14</v>
      </c>
      <c r="I16" s="29"/>
    </row>
    <row r="17" spans="1:9" ht="12.75" customHeight="1">
      <c r="A17" s="50">
        <v>9</v>
      </c>
      <c r="B17" s="51"/>
      <c r="C17" s="50" t="s">
        <v>285</v>
      </c>
      <c r="D17" s="50" t="s">
        <v>8</v>
      </c>
      <c r="E17" s="50">
        <v>100049842</v>
      </c>
      <c r="F17" s="50" t="s">
        <v>287</v>
      </c>
      <c r="G17" s="50"/>
      <c r="H17" s="54">
        <v>13</v>
      </c>
      <c r="I17" s="29"/>
    </row>
    <row r="18" spans="1:9" ht="12.75" customHeight="1">
      <c r="A18" s="50">
        <v>10</v>
      </c>
      <c r="B18" s="51"/>
      <c r="C18" s="50" t="s">
        <v>449</v>
      </c>
      <c r="D18" s="50" t="s">
        <v>6</v>
      </c>
      <c r="E18" s="50">
        <v>100055731</v>
      </c>
      <c r="F18" s="50" t="s">
        <v>654</v>
      </c>
      <c r="G18" s="50"/>
      <c r="H18" s="54">
        <v>12</v>
      </c>
      <c r="I18" s="29"/>
    </row>
    <row r="19" spans="1:9" ht="12.75" customHeight="1">
      <c r="A19" s="50">
        <v>11</v>
      </c>
      <c r="B19" s="51"/>
      <c r="C19" s="50" t="s">
        <v>309</v>
      </c>
      <c r="D19" s="50" t="s">
        <v>8</v>
      </c>
      <c r="E19" s="50">
        <v>100047266</v>
      </c>
      <c r="F19" s="50" t="s">
        <v>310</v>
      </c>
      <c r="G19" s="50"/>
      <c r="H19" s="54">
        <v>11</v>
      </c>
      <c r="I19" s="29"/>
    </row>
    <row r="20" spans="1:9" ht="12.75" customHeight="1">
      <c r="A20" s="67">
        <v>12</v>
      </c>
      <c r="B20" s="68"/>
      <c r="C20" s="67" t="s">
        <v>644</v>
      </c>
      <c r="D20" s="67" t="s">
        <v>155</v>
      </c>
      <c r="E20" s="67">
        <v>100056153</v>
      </c>
      <c r="F20" s="67" t="s">
        <v>655</v>
      </c>
      <c r="G20" s="67"/>
      <c r="H20" s="69">
        <v>10</v>
      </c>
      <c r="I20" s="30"/>
    </row>
    <row r="21" spans="1:9" ht="12.75" customHeight="1">
      <c r="A21" s="50">
        <v>13</v>
      </c>
      <c r="B21" s="51"/>
      <c r="C21" s="50" t="s">
        <v>656</v>
      </c>
      <c r="D21" s="50" t="s">
        <v>52</v>
      </c>
      <c r="E21" s="50">
        <v>100056746</v>
      </c>
      <c r="F21" s="50" t="s">
        <v>657</v>
      </c>
      <c r="G21" s="50"/>
      <c r="H21" s="54">
        <v>9</v>
      </c>
      <c r="I21" s="30"/>
    </row>
    <row r="22" spans="1:9" ht="12.75" customHeight="1">
      <c r="A22" s="50">
        <v>14</v>
      </c>
      <c r="B22" s="51"/>
      <c r="C22" s="50" t="s">
        <v>296</v>
      </c>
      <c r="D22" s="50" t="s">
        <v>73</v>
      </c>
      <c r="E22" s="50">
        <v>100050505</v>
      </c>
      <c r="F22" s="50" t="s">
        <v>297</v>
      </c>
      <c r="G22" s="50"/>
      <c r="H22" s="54">
        <v>8</v>
      </c>
      <c r="I22" s="30"/>
    </row>
    <row r="23" spans="1:9" ht="12.75" customHeight="1">
      <c r="A23" s="50">
        <v>15</v>
      </c>
      <c r="B23" s="51"/>
      <c r="C23" s="50" t="s">
        <v>658</v>
      </c>
      <c r="D23" s="50" t="s">
        <v>67</v>
      </c>
      <c r="E23" s="50">
        <v>100058007</v>
      </c>
      <c r="F23" s="50" t="s">
        <v>659</v>
      </c>
      <c r="G23" s="50"/>
      <c r="H23" s="54">
        <v>7</v>
      </c>
      <c r="I23" s="30"/>
    </row>
    <row r="24" spans="1:9" ht="12.75" customHeight="1">
      <c r="A24" s="50">
        <v>15</v>
      </c>
      <c r="B24" s="51"/>
      <c r="C24" s="50" t="s">
        <v>660</v>
      </c>
      <c r="D24" s="50" t="s">
        <v>307</v>
      </c>
      <c r="E24" s="50">
        <v>100056278</v>
      </c>
      <c r="F24" s="50" t="s">
        <v>661</v>
      </c>
      <c r="G24" s="50"/>
      <c r="H24" s="54">
        <v>7</v>
      </c>
      <c r="I24" s="30"/>
    </row>
    <row r="25" spans="1:9" ht="12.75" customHeight="1">
      <c r="A25" s="50">
        <v>15</v>
      </c>
      <c r="B25" s="51"/>
      <c r="C25" s="50" t="s">
        <v>662</v>
      </c>
      <c r="D25" s="50" t="s">
        <v>188</v>
      </c>
      <c r="E25" s="50">
        <v>100054711</v>
      </c>
      <c r="F25" s="50" t="s">
        <v>663</v>
      </c>
      <c r="G25" s="50"/>
      <c r="H25" s="54">
        <v>7</v>
      </c>
      <c r="I25" s="30"/>
    </row>
    <row r="26" spans="1:9" ht="12.75" customHeight="1">
      <c r="A26" s="50">
        <v>18</v>
      </c>
      <c r="B26" s="51"/>
      <c r="C26" s="50" t="s">
        <v>664</v>
      </c>
      <c r="D26" s="50" t="s">
        <v>22</v>
      </c>
      <c r="E26" s="50">
        <v>100054982</v>
      </c>
      <c r="F26" s="50" t="s">
        <v>665</v>
      </c>
      <c r="G26" s="50"/>
      <c r="H26" s="54">
        <v>7</v>
      </c>
      <c r="I26" s="30"/>
    </row>
    <row r="27" spans="1:9" ht="12.75" customHeight="1">
      <c r="A27" s="50">
        <v>19</v>
      </c>
      <c r="B27" s="51"/>
      <c r="C27" s="50" t="s">
        <v>294</v>
      </c>
      <c r="D27" s="50" t="s">
        <v>22</v>
      </c>
      <c r="E27" s="50">
        <v>100052569</v>
      </c>
      <c r="F27" s="50" t="s">
        <v>295</v>
      </c>
      <c r="G27" s="50"/>
      <c r="H27" s="54">
        <v>5</v>
      </c>
      <c r="I27" s="30"/>
    </row>
    <row r="28" spans="1:9" ht="12.75" customHeight="1">
      <c r="A28" s="50">
        <v>19</v>
      </c>
      <c r="B28" s="51"/>
      <c r="C28" s="50" t="s">
        <v>666</v>
      </c>
      <c r="D28" s="50" t="s">
        <v>52</v>
      </c>
      <c r="E28" s="50">
        <v>100056744</v>
      </c>
      <c r="F28" s="50" t="s">
        <v>667</v>
      </c>
      <c r="G28" s="50"/>
      <c r="H28" s="54">
        <v>5</v>
      </c>
      <c r="I28" s="30"/>
    </row>
    <row r="29" spans="1:9" ht="12.75" customHeight="1">
      <c r="A29" s="50">
        <v>21</v>
      </c>
      <c r="B29" s="51"/>
      <c r="C29" s="50" t="s">
        <v>180</v>
      </c>
      <c r="D29" s="50" t="s">
        <v>16</v>
      </c>
      <c r="E29" s="50">
        <v>100039310</v>
      </c>
      <c r="F29" s="50" t="s">
        <v>303</v>
      </c>
      <c r="G29" s="50"/>
      <c r="H29" s="54">
        <v>4</v>
      </c>
      <c r="I29" s="30">
        <v>0.5430555555555555</v>
      </c>
    </row>
    <row r="30" spans="1:9" ht="12.75" customHeight="1">
      <c r="A30" s="67">
        <v>22</v>
      </c>
      <c r="B30" s="68"/>
      <c r="C30" s="67" t="s">
        <v>439</v>
      </c>
      <c r="D30" s="67" t="s">
        <v>283</v>
      </c>
      <c r="E30" s="67">
        <v>100049946</v>
      </c>
      <c r="F30" s="67" t="s">
        <v>440</v>
      </c>
      <c r="G30" s="67"/>
      <c r="H30" s="69">
        <v>4</v>
      </c>
      <c r="I30" s="30">
        <v>0.5375</v>
      </c>
    </row>
    <row r="31" spans="1:9" ht="12.75" customHeight="1">
      <c r="A31" s="50">
        <v>22</v>
      </c>
      <c r="B31" s="51"/>
      <c r="C31" s="50" t="s">
        <v>285</v>
      </c>
      <c r="D31" s="50" t="s">
        <v>8</v>
      </c>
      <c r="E31" s="50">
        <v>100051494</v>
      </c>
      <c r="F31" s="50" t="s">
        <v>254</v>
      </c>
      <c r="G31" s="50"/>
      <c r="H31" s="54">
        <v>4</v>
      </c>
      <c r="I31" s="30"/>
    </row>
    <row r="32" spans="1:9" ht="12.75" customHeight="1">
      <c r="A32" s="50">
        <v>24</v>
      </c>
      <c r="B32" s="51"/>
      <c r="C32" s="50" t="s">
        <v>285</v>
      </c>
      <c r="D32" s="50" t="s">
        <v>8</v>
      </c>
      <c r="E32" s="50">
        <v>100049844</v>
      </c>
      <c r="F32" s="50" t="s">
        <v>286</v>
      </c>
      <c r="G32" s="50"/>
      <c r="H32" s="54">
        <v>3</v>
      </c>
      <c r="I32" s="30">
        <v>0.5208333333333334</v>
      </c>
    </row>
    <row r="33" spans="1:9" ht="12.75" customHeight="1">
      <c r="A33" s="50">
        <v>24</v>
      </c>
      <c r="B33" s="51"/>
      <c r="C33" s="50" t="s">
        <v>270</v>
      </c>
      <c r="D33" s="50" t="s">
        <v>8</v>
      </c>
      <c r="E33" s="50">
        <v>15419259</v>
      </c>
      <c r="F33" s="50" t="s">
        <v>271</v>
      </c>
      <c r="G33" s="50"/>
      <c r="H33" s="54">
        <v>3</v>
      </c>
      <c r="I33" s="30">
        <v>0.5319444444444444</v>
      </c>
    </row>
    <row r="34" spans="1:9" ht="12.75" customHeight="1" thickBot="1">
      <c r="A34" s="52">
        <v>26</v>
      </c>
      <c r="B34" s="53"/>
      <c r="C34" s="52" t="s">
        <v>290</v>
      </c>
      <c r="D34" s="52" t="s">
        <v>16</v>
      </c>
      <c r="E34" s="52">
        <v>100026844</v>
      </c>
      <c r="F34" s="52" t="s">
        <v>291</v>
      </c>
      <c r="G34" s="52"/>
      <c r="H34" s="55">
        <v>3</v>
      </c>
      <c r="I34" s="31">
        <v>0.5263888888888889</v>
      </c>
    </row>
    <row r="35" spans="1:8" ht="12.75" customHeight="1">
      <c r="A35" s="44">
        <v>27</v>
      </c>
      <c r="C35" s="44" t="s">
        <v>274</v>
      </c>
      <c r="D35" s="44" t="s">
        <v>6</v>
      </c>
      <c r="E35" s="44">
        <v>100032349</v>
      </c>
      <c r="F35" s="44" t="s">
        <v>275</v>
      </c>
      <c r="G35" s="44"/>
      <c r="H35" s="2">
        <v>0</v>
      </c>
    </row>
    <row r="36" spans="1:8" ht="12.75" customHeight="1">
      <c r="A36" s="44">
        <v>27</v>
      </c>
      <c r="C36" s="44" t="s">
        <v>288</v>
      </c>
      <c r="D36" s="44" t="s">
        <v>11</v>
      </c>
      <c r="E36" s="44">
        <v>100033434</v>
      </c>
      <c r="F36" s="44" t="s">
        <v>289</v>
      </c>
      <c r="G36" s="44"/>
      <c r="H36" s="2">
        <v>0</v>
      </c>
    </row>
    <row r="37" spans="1:8" ht="12.75" customHeight="1">
      <c r="A37" s="44">
        <v>27</v>
      </c>
      <c r="C37" s="44" t="s">
        <v>298</v>
      </c>
      <c r="D37" s="44" t="s">
        <v>18</v>
      </c>
      <c r="E37" s="44">
        <v>100042473</v>
      </c>
      <c r="F37" s="44" t="s">
        <v>299</v>
      </c>
      <c r="G37" s="44"/>
      <c r="H37" s="2">
        <v>0</v>
      </c>
    </row>
    <row r="38" spans="1:8" ht="12.75" customHeight="1">
      <c r="A38" s="44">
        <v>27</v>
      </c>
      <c r="C38" s="44" t="s">
        <v>642</v>
      </c>
      <c r="D38" s="44" t="s">
        <v>22</v>
      </c>
      <c r="E38" s="44">
        <v>100045898</v>
      </c>
      <c r="F38" s="44" t="s">
        <v>668</v>
      </c>
      <c r="G38" s="44"/>
      <c r="H38" s="2">
        <v>0</v>
      </c>
    </row>
    <row r="39" spans="1:8" ht="12.75" customHeight="1">
      <c r="A39" s="44">
        <v>27</v>
      </c>
      <c r="C39" s="44" t="s">
        <v>410</v>
      </c>
      <c r="D39" s="44" t="s">
        <v>141</v>
      </c>
      <c r="E39" s="44">
        <v>100053308</v>
      </c>
      <c r="F39" s="44" t="s">
        <v>669</v>
      </c>
      <c r="G39" s="44"/>
      <c r="H39" s="2">
        <v>0</v>
      </c>
    </row>
    <row r="40" spans="1:8" ht="12.75" customHeight="1">
      <c r="A40" s="44">
        <v>27</v>
      </c>
      <c r="C40" s="44" t="s">
        <v>670</v>
      </c>
      <c r="D40" s="44" t="s">
        <v>16</v>
      </c>
      <c r="E40" s="44">
        <v>100054738</v>
      </c>
      <c r="F40" s="44" t="s">
        <v>671</v>
      </c>
      <c r="G40" s="44"/>
      <c r="H40" s="2">
        <v>0</v>
      </c>
    </row>
    <row r="41" spans="1:7" ht="12.75" customHeight="1">
      <c r="A41" s="45"/>
      <c r="C41" s="45"/>
      <c r="D41" s="45"/>
      <c r="E41" s="45"/>
      <c r="F41" s="45"/>
      <c r="G41" s="45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9/10 &amp;C&amp;R&amp;"Verdana"&amp;8 29/08/2021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J45"/>
  <sheetViews>
    <sheetView zoomScalePageLayoutView="0" workbookViewId="0" topLeftCell="B1">
      <selection activeCell="I6" sqref="I6"/>
    </sheetView>
  </sheetViews>
  <sheetFormatPr defaultColWidth="9.140625" defaultRowHeight="12.75"/>
  <cols>
    <col min="1" max="1" width="3.00390625" style="2" bestFit="1" customWidth="1"/>
    <col min="2" max="2" width="7.8515625" style="2" customWidth="1"/>
    <col min="3" max="3" width="38.7109375" style="2" customWidth="1"/>
    <col min="4" max="4" width="23.28125" style="2" customWidth="1"/>
    <col min="5" max="5" width="11.28125" style="2" customWidth="1"/>
    <col min="6" max="6" width="32.421875" style="2" customWidth="1"/>
    <col min="7" max="7" width="10.8515625" style="2" customWidth="1"/>
    <col min="8" max="8" width="6.57421875" style="2" bestFit="1" customWidth="1"/>
    <col min="9" max="9" width="10.57421875" style="2" customWidth="1"/>
  </cols>
  <sheetData>
    <row r="5" ht="13.5" thickBot="1"/>
    <row r="6" spans="1:10" ht="16.5" thickBot="1">
      <c r="A6" s="78" t="s">
        <v>573</v>
      </c>
      <c r="B6" s="78"/>
      <c r="C6" s="78"/>
      <c r="D6" s="78"/>
      <c r="E6" s="78"/>
      <c r="F6" s="78"/>
      <c r="G6" s="78"/>
      <c r="I6" s="35">
        <v>19</v>
      </c>
      <c r="J6" s="35">
        <v>0</v>
      </c>
    </row>
    <row r="7" spans="1:7" ht="13.5" thickBot="1">
      <c r="A7" s="42"/>
      <c r="B7" s="1"/>
      <c r="C7" s="42" t="s">
        <v>7</v>
      </c>
      <c r="D7" s="1"/>
      <c r="E7" s="1"/>
      <c r="F7" s="1"/>
      <c r="G7" s="1"/>
    </row>
    <row r="8" spans="1:9" ht="12.75" customHeight="1">
      <c r="A8" s="43" t="s">
        <v>1</v>
      </c>
      <c r="C8" s="43" t="s">
        <v>2</v>
      </c>
      <c r="D8" s="43" t="s">
        <v>3</v>
      </c>
      <c r="E8" s="43" t="s">
        <v>4</v>
      </c>
      <c r="F8" s="43" t="s">
        <v>5</v>
      </c>
      <c r="G8" s="43"/>
      <c r="H8" s="2" t="s">
        <v>330</v>
      </c>
      <c r="I8" s="32" t="s">
        <v>572</v>
      </c>
    </row>
    <row r="9" spans="1:9" ht="12.75" customHeight="1">
      <c r="A9" s="50">
        <v>1</v>
      </c>
      <c r="B9" s="51"/>
      <c r="C9" s="50" t="s">
        <v>673</v>
      </c>
      <c r="D9" s="50" t="s">
        <v>188</v>
      </c>
      <c r="E9" s="50">
        <v>100054693</v>
      </c>
      <c r="F9" s="50" t="s">
        <v>190</v>
      </c>
      <c r="G9" s="50"/>
      <c r="H9" s="54">
        <v>44</v>
      </c>
      <c r="I9" s="29"/>
    </row>
    <row r="10" spans="1:9" ht="12.75" customHeight="1">
      <c r="A10" s="50">
        <v>2</v>
      </c>
      <c r="B10" s="51"/>
      <c r="C10" s="50" t="s">
        <v>674</v>
      </c>
      <c r="D10" s="50" t="s">
        <v>188</v>
      </c>
      <c r="E10" s="50">
        <v>100056049</v>
      </c>
      <c r="F10" s="50" t="s">
        <v>190</v>
      </c>
      <c r="G10" s="50"/>
      <c r="H10" s="54">
        <v>34</v>
      </c>
      <c r="I10" s="29"/>
    </row>
    <row r="11" spans="1:9" ht="12.75" customHeight="1">
      <c r="A11" s="50">
        <v>3</v>
      </c>
      <c r="B11" s="51"/>
      <c r="C11" s="50" t="s">
        <v>319</v>
      </c>
      <c r="D11" s="50" t="s">
        <v>22</v>
      </c>
      <c r="E11" s="50">
        <v>100053009</v>
      </c>
      <c r="F11" s="50" t="s">
        <v>320</v>
      </c>
      <c r="G11" s="50"/>
      <c r="H11" s="54">
        <v>26</v>
      </c>
      <c r="I11" s="29"/>
    </row>
    <row r="12" spans="1:9" ht="12.75" customHeight="1">
      <c r="A12" s="50">
        <v>4</v>
      </c>
      <c r="B12" s="51"/>
      <c r="C12" s="50" t="s">
        <v>675</v>
      </c>
      <c r="D12" s="50" t="s">
        <v>49</v>
      </c>
      <c r="E12" s="50">
        <v>100056110</v>
      </c>
      <c r="F12" s="50" t="s">
        <v>676</v>
      </c>
      <c r="G12" s="50"/>
      <c r="H12" s="54">
        <v>23</v>
      </c>
      <c r="I12" s="29"/>
    </row>
    <row r="13" spans="1:9" ht="12.75" customHeight="1">
      <c r="A13" s="50">
        <v>5</v>
      </c>
      <c r="B13" s="51"/>
      <c r="C13" s="50" t="s">
        <v>467</v>
      </c>
      <c r="D13" s="50" t="s">
        <v>170</v>
      </c>
      <c r="E13" s="50">
        <v>100043266</v>
      </c>
      <c r="F13" s="50" t="s">
        <v>468</v>
      </c>
      <c r="G13" s="50"/>
      <c r="H13" s="54">
        <v>19</v>
      </c>
      <c r="I13" s="29"/>
    </row>
    <row r="14" spans="1:9" ht="12.75" customHeight="1">
      <c r="A14" s="50">
        <v>6</v>
      </c>
      <c r="B14" s="51"/>
      <c r="C14" s="50" t="s">
        <v>677</v>
      </c>
      <c r="D14" s="50" t="s">
        <v>22</v>
      </c>
      <c r="E14" s="50">
        <v>100057543</v>
      </c>
      <c r="F14" s="50" t="s">
        <v>678</v>
      </c>
      <c r="G14" s="50"/>
      <c r="H14" s="54">
        <v>17</v>
      </c>
      <c r="I14" s="29"/>
    </row>
    <row r="15" spans="1:9" ht="12.75" customHeight="1">
      <c r="A15" s="50">
        <v>7</v>
      </c>
      <c r="B15" s="51"/>
      <c r="C15" s="50" t="s">
        <v>679</v>
      </c>
      <c r="D15" s="50" t="s">
        <v>56</v>
      </c>
      <c r="E15" s="50">
        <v>100056830</v>
      </c>
      <c r="F15" s="50" t="s">
        <v>680</v>
      </c>
      <c r="G15" s="50"/>
      <c r="H15" s="54">
        <v>16</v>
      </c>
      <c r="I15" s="29"/>
    </row>
    <row r="16" spans="1:9" ht="12.75" customHeight="1">
      <c r="A16" s="50">
        <v>8</v>
      </c>
      <c r="B16" s="51"/>
      <c r="C16" s="50" t="s">
        <v>240</v>
      </c>
      <c r="D16" s="50" t="s">
        <v>11</v>
      </c>
      <c r="E16" s="50">
        <v>100053006</v>
      </c>
      <c r="F16" s="50" t="s">
        <v>321</v>
      </c>
      <c r="G16" s="50"/>
      <c r="H16" s="54">
        <v>14</v>
      </c>
      <c r="I16" s="29"/>
    </row>
    <row r="17" spans="1:9" ht="12.75" customHeight="1">
      <c r="A17" s="50">
        <v>9</v>
      </c>
      <c r="B17" s="51"/>
      <c r="C17" s="50" t="s">
        <v>681</v>
      </c>
      <c r="D17" s="50" t="s">
        <v>212</v>
      </c>
      <c r="E17" s="50">
        <v>100055798</v>
      </c>
      <c r="F17" s="50" t="s">
        <v>682</v>
      </c>
      <c r="G17" s="50"/>
      <c r="H17" s="54">
        <v>13</v>
      </c>
      <c r="I17" s="29"/>
    </row>
    <row r="18" spans="1:9" ht="12.75" customHeight="1">
      <c r="A18" s="67">
        <v>10</v>
      </c>
      <c r="B18" s="68"/>
      <c r="C18" s="67" t="s">
        <v>306</v>
      </c>
      <c r="D18" s="67" t="s">
        <v>307</v>
      </c>
      <c r="E18" s="67">
        <v>100051148</v>
      </c>
      <c r="F18" s="67" t="s">
        <v>308</v>
      </c>
      <c r="G18" s="67"/>
      <c r="H18" s="69">
        <v>12</v>
      </c>
      <c r="I18" s="29"/>
    </row>
    <row r="19" spans="1:9" ht="12.75" customHeight="1">
      <c r="A19" s="67">
        <v>11</v>
      </c>
      <c r="B19" s="68"/>
      <c r="C19" s="67" t="s">
        <v>683</v>
      </c>
      <c r="D19" s="67" t="s">
        <v>52</v>
      </c>
      <c r="E19" s="67">
        <v>100056993</v>
      </c>
      <c r="F19" s="67" t="s">
        <v>667</v>
      </c>
      <c r="G19" s="67"/>
      <c r="H19" s="69">
        <v>12</v>
      </c>
      <c r="I19" s="30"/>
    </row>
    <row r="20" spans="1:9" ht="12.75" customHeight="1">
      <c r="A20" s="50">
        <v>12</v>
      </c>
      <c r="B20" s="51"/>
      <c r="C20" s="50" t="s">
        <v>684</v>
      </c>
      <c r="D20" s="50" t="s">
        <v>11</v>
      </c>
      <c r="E20" s="50">
        <v>100057587</v>
      </c>
      <c r="F20" s="50" t="s">
        <v>685</v>
      </c>
      <c r="G20" s="50"/>
      <c r="H20" s="54">
        <v>11</v>
      </c>
      <c r="I20" s="30"/>
    </row>
    <row r="21" spans="1:9" ht="12.75" customHeight="1">
      <c r="A21" s="50">
        <v>13</v>
      </c>
      <c r="B21" s="51"/>
      <c r="C21" s="50" t="s">
        <v>686</v>
      </c>
      <c r="D21" s="50" t="s">
        <v>170</v>
      </c>
      <c r="E21" s="50">
        <v>100054520</v>
      </c>
      <c r="F21" s="50" t="s">
        <v>687</v>
      </c>
      <c r="G21" s="50"/>
      <c r="H21" s="54">
        <v>8</v>
      </c>
      <c r="I21" s="30"/>
    </row>
    <row r="22" spans="1:9" ht="12.75" customHeight="1">
      <c r="A22" s="67">
        <v>14</v>
      </c>
      <c r="B22" s="68"/>
      <c r="C22" s="67" t="s">
        <v>688</v>
      </c>
      <c r="D22" s="67" t="s">
        <v>170</v>
      </c>
      <c r="E22" s="67">
        <v>100054522</v>
      </c>
      <c r="F22" s="67" t="s">
        <v>689</v>
      </c>
      <c r="G22" s="67"/>
      <c r="H22" s="69">
        <v>6</v>
      </c>
      <c r="I22" s="30"/>
    </row>
    <row r="23" spans="1:9" ht="12.75" customHeight="1">
      <c r="A23" s="50">
        <v>15</v>
      </c>
      <c r="B23" s="51"/>
      <c r="C23" s="50" t="s">
        <v>690</v>
      </c>
      <c r="D23" s="50" t="s">
        <v>283</v>
      </c>
      <c r="E23" s="50">
        <v>100057655</v>
      </c>
      <c r="F23" s="50" t="s">
        <v>492</v>
      </c>
      <c r="G23" s="50"/>
      <c r="H23" s="54">
        <v>6</v>
      </c>
      <c r="I23" s="30"/>
    </row>
    <row r="24" spans="1:9" ht="12.75" customHeight="1">
      <c r="A24" s="50">
        <v>16</v>
      </c>
      <c r="B24" s="51"/>
      <c r="C24" s="50" t="s">
        <v>322</v>
      </c>
      <c r="D24" s="50" t="s">
        <v>67</v>
      </c>
      <c r="E24" s="50">
        <v>100053465</v>
      </c>
      <c r="F24" s="50" t="s">
        <v>323</v>
      </c>
      <c r="G24" s="50"/>
      <c r="H24" s="54">
        <v>5</v>
      </c>
      <c r="I24" s="30"/>
    </row>
    <row r="25" spans="1:9" ht="12.75" customHeight="1">
      <c r="A25" s="50">
        <v>17</v>
      </c>
      <c r="B25" s="51"/>
      <c r="C25" s="50" t="s">
        <v>324</v>
      </c>
      <c r="D25" s="50" t="s">
        <v>212</v>
      </c>
      <c r="E25" s="50">
        <v>100053469</v>
      </c>
      <c r="F25" s="50" t="s">
        <v>325</v>
      </c>
      <c r="G25" s="50"/>
      <c r="H25" s="54">
        <v>4</v>
      </c>
      <c r="I25" s="30"/>
    </row>
    <row r="26" spans="1:9" ht="12.75" customHeight="1">
      <c r="A26" s="50">
        <v>18</v>
      </c>
      <c r="B26" s="51"/>
      <c r="C26" s="50" t="s">
        <v>691</v>
      </c>
      <c r="D26" s="50" t="s">
        <v>11</v>
      </c>
      <c r="E26" s="50">
        <v>100054536</v>
      </c>
      <c r="F26" s="50" t="s">
        <v>692</v>
      </c>
      <c r="G26" s="50"/>
      <c r="H26" s="54">
        <v>3</v>
      </c>
      <c r="I26" s="30"/>
    </row>
    <row r="27" spans="1:9" ht="12.75" customHeight="1">
      <c r="A27" s="67">
        <v>18</v>
      </c>
      <c r="B27" s="68"/>
      <c r="C27" s="67" t="s">
        <v>315</v>
      </c>
      <c r="D27" s="67" t="s">
        <v>16</v>
      </c>
      <c r="E27" s="67">
        <v>100051029</v>
      </c>
      <c r="F27" s="67" t="s">
        <v>316</v>
      </c>
      <c r="G27" s="67"/>
      <c r="H27" s="69">
        <v>3</v>
      </c>
      <c r="I27" s="30">
        <v>0.5430555555555555</v>
      </c>
    </row>
    <row r="28" spans="1:9" ht="12.75" customHeight="1">
      <c r="A28" s="50">
        <v>18</v>
      </c>
      <c r="B28" s="51"/>
      <c r="C28" s="50" t="s">
        <v>693</v>
      </c>
      <c r="D28" s="50" t="s">
        <v>261</v>
      </c>
      <c r="E28" s="50">
        <v>100033383</v>
      </c>
      <c r="F28" s="50" t="s">
        <v>694</v>
      </c>
      <c r="G28" s="50"/>
      <c r="H28" s="54">
        <v>3</v>
      </c>
      <c r="I28" s="30">
        <v>0.5375</v>
      </c>
    </row>
    <row r="29" spans="1:9" ht="12.75" customHeight="1">
      <c r="A29" s="50">
        <v>21</v>
      </c>
      <c r="B29" s="51"/>
      <c r="C29" s="50" t="s">
        <v>695</v>
      </c>
      <c r="D29" s="50" t="s">
        <v>170</v>
      </c>
      <c r="E29" s="50">
        <v>100043813</v>
      </c>
      <c r="F29" s="50" t="s">
        <v>696</v>
      </c>
      <c r="G29" s="50"/>
      <c r="H29" s="54">
        <v>2</v>
      </c>
      <c r="I29" s="30">
        <v>0.5319444444444444</v>
      </c>
    </row>
    <row r="30" spans="1:9" ht="12.75" customHeight="1">
      <c r="A30" s="50">
        <v>22</v>
      </c>
      <c r="B30" s="51"/>
      <c r="C30" s="50" t="s">
        <v>313</v>
      </c>
      <c r="D30" s="50" t="s">
        <v>11</v>
      </c>
      <c r="E30" s="50">
        <v>100042476</v>
      </c>
      <c r="F30" s="50" t="s">
        <v>314</v>
      </c>
      <c r="G30" s="50"/>
      <c r="H30" s="54">
        <v>1</v>
      </c>
      <c r="I30" s="30">
        <v>0.5263888888888889</v>
      </c>
    </row>
    <row r="31" spans="1:9" ht="12.75" customHeight="1" thickBot="1">
      <c r="A31" s="52">
        <v>22</v>
      </c>
      <c r="B31" s="53"/>
      <c r="C31" s="52" t="s">
        <v>697</v>
      </c>
      <c r="D31" s="52" t="s">
        <v>212</v>
      </c>
      <c r="E31" s="52">
        <v>100057903</v>
      </c>
      <c r="F31" s="52" t="s">
        <v>682</v>
      </c>
      <c r="G31" s="52"/>
      <c r="H31" s="55">
        <v>1</v>
      </c>
      <c r="I31" s="31">
        <v>0.5208333333333334</v>
      </c>
    </row>
    <row r="32" spans="1:8" ht="12.75" customHeight="1">
      <c r="A32" s="44">
        <v>24</v>
      </c>
      <c r="C32" s="44" t="s">
        <v>306</v>
      </c>
      <c r="D32" s="44" t="s">
        <v>307</v>
      </c>
      <c r="E32" s="44">
        <v>100057963</v>
      </c>
      <c r="F32" s="44" t="s">
        <v>698</v>
      </c>
      <c r="G32" s="44"/>
      <c r="H32" s="2">
        <v>0</v>
      </c>
    </row>
    <row r="33" spans="1:8" ht="12.75" customHeight="1">
      <c r="A33" s="44">
        <v>24</v>
      </c>
      <c r="C33" s="44" t="s">
        <v>699</v>
      </c>
      <c r="D33" s="44" t="s">
        <v>333</v>
      </c>
      <c r="E33" s="44">
        <v>100052847</v>
      </c>
      <c r="F33" s="44" t="s">
        <v>700</v>
      </c>
      <c r="G33" s="44"/>
      <c r="H33" s="2">
        <v>0</v>
      </c>
    </row>
    <row r="34" spans="1:8" ht="12.75" customHeight="1">
      <c r="A34" s="44">
        <v>24</v>
      </c>
      <c r="C34" s="44" t="s">
        <v>290</v>
      </c>
      <c r="D34" s="44" t="s">
        <v>16</v>
      </c>
      <c r="E34" s="44">
        <v>100041480</v>
      </c>
      <c r="F34" s="44" t="s">
        <v>328</v>
      </c>
      <c r="G34" s="44"/>
      <c r="H34" s="2">
        <v>0</v>
      </c>
    </row>
    <row r="35" spans="1:8" ht="12.75" customHeight="1">
      <c r="A35" s="44">
        <v>24</v>
      </c>
      <c r="C35" s="44" t="s">
        <v>701</v>
      </c>
      <c r="D35" s="44" t="s">
        <v>170</v>
      </c>
      <c r="E35" s="44">
        <v>100054521</v>
      </c>
      <c r="F35" s="44" t="s">
        <v>702</v>
      </c>
      <c r="G35" s="44"/>
      <c r="H35" s="2">
        <v>0</v>
      </c>
    </row>
    <row r="36" spans="1:8" ht="12.75" customHeight="1">
      <c r="A36" s="44">
        <v>24</v>
      </c>
      <c r="C36" s="44" t="s">
        <v>703</v>
      </c>
      <c r="D36" s="44" t="s">
        <v>35</v>
      </c>
      <c r="E36" s="44">
        <v>100054203</v>
      </c>
      <c r="F36" s="44" t="s">
        <v>704</v>
      </c>
      <c r="G36" s="44"/>
      <c r="H36" s="2">
        <v>0</v>
      </c>
    </row>
    <row r="37" spans="1:8" ht="12.75" customHeight="1">
      <c r="A37" s="44">
        <v>24</v>
      </c>
      <c r="C37" s="44" t="s">
        <v>705</v>
      </c>
      <c r="D37" s="44" t="s">
        <v>20</v>
      </c>
      <c r="E37" s="44">
        <v>100057670</v>
      </c>
      <c r="F37" s="44" t="s">
        <v>706</v>
      </c>
      <c r="G37" s="44"/>
      <c r="H37" s="2">
        <v>0</v>
      </c>
    </row>
    <row r="38" spans="1:8" ht="12.75" customHeight="1">
      <c r="A38" s="44">
        <v>24</v>
      </c>
      <c r="C38" s="44" t="s">
        <v>707</v>
      </c>
      <c r="D38" s="44" t="s">
        <v>131</v>
      </c>
      <c r="E38" s="44">
        <v>100057226</v>
      </c>
      <c r="F38" s="44" t="s">
        <v>708</v>
      </c>
      <c r="G38" s="44"/>
      <c r="H38" s="2">
        <v>0</v>
      </c>
    </row>
    <row r="39" spans="1:8" ht="12.75" customHeight="1">
      <c r="A39" s="44">
        <v>24</v>
      </c>
      <c r="C39" s="44" t="s">
        <v>709</v>
      </c>
      <c r="D39" s="44" t="s">
        <v>52</v>
      </c>
      <c r="E39" s="44">
        <v>100057595</v>
      </c>
      <c r="F39" s="44" t="s">
        <v>710</v>
      </c>
      <c r="G39" s="44"/>
      <c r="H39" s="2">
        <v>0</v>
      </c>
    </row>
    <row r="40" spans="1:8" ht="12.75" customHeight="1">
      <c r="A40" s="44">
        <v>24</v>
      </c>
      <c r="C40" s="44" t="s">
        <v>711</v>
      </c>
      <c r="D40" s="44" t="s">
        <v>35</v>
      </c>
      <c r="E40" s="44">
        <v>100057598</v>
      </c>
      <c r="F40" s="44" t="s">
        <v>712</v>
      </c>
      <c r="G40" s="44"/>
      <c r="H40" s="2">
        <v>0</v>
      </c>
    </row>
    <row r="41" spans="1:8" ht="12.75" customHeight="1">
      <c r="A41" s="44">
        <v>24</v>
      </c>
      <c r="C41" s="44" t="s">
        <v>713</v>
      </c>
      <c r="D41" s="44" t="s">
        <v>52</v>
      </c>
      <c r="E41" s="44">
        <v>100055361</v>
      </c>
      <c r="F41" s="44" t="s">
        <v>714</v>
      </c>
      <c r="G41" s="44"/>
      <c r="H41" s="2">
        <v>0</v>
      </c>
    </row>
    <row r="42" spans="1:8" ht="12.75" customHeight="1">
      <c r="A42" s="44">
        <v>24</v>
      </c>
      <c r="C42" s="44" t="s">
        <v>469</v>
      </c>
      <c r="D42" s="44" t="s">
        <v>283</v>
      </c>
      <c r="E42" s="44">
        <v>100056880</v>
      </c>
      <c r="F42" s="44" t="s">
        <v>715</v>
      </c>
      <c r="G42" s="44"/>
      <c r="H42" s="2">
        <v>0</v>
      </c>
    </row>
    <row r="43" spans="1:8" ht="12.75" customHeight="1">
      <c r="A43" s="44">
        <v>24</v>
      </c>
      <c r="C43" s="44" t="s">
        <v>716</v>
      </c>
      <c r="D43" s="44" t="s">
        <v>63</v>
      </c>
      <c r="E43" s="44">
        <v>100056888</v>
      </c>
      <c r="F43" s="44" t="s">
        <v>717</v>
      </c>
      <c r="G43" s="44"/>
      <c r="H43" s="2">
        <v>0</v>
      </c>
    </row>
    <row r="44" spans="1:8" ht="12.75" customHeight="1">
      <c r="A44" s="44">
        <v>24</v>
      </c>
      <c r="C44" s="44" t="s">
        <v>718</v>
      </c>
      <c r="D44" s="44" t="s">
        <v>6</v>
      </c>
      <c r="E44" s="44">
        <v>100056707</v>
      </c>
      <c r="F44" s="44" t="s">
        <v>719</v>
      </c>
      <c r="G44" s="44"/>
      <c r="H44" s="2">
        <v>0</v>
      </c>
    </row>
    <row r="45" spans="1:7" ht="12.75" customHeight="1">
      <c r="A45" s="45"/>
      <c r="C45" s="45"/>
      <c r="D45" s="45"/>
      <c r="E45" s="45"/>
      <c r="F45" s="45"/>
      <c r="G45" s="45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10/10 &amp;C&amp;R&amp;"Verdana"&amp;8 29/08/2021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K38"/>
  <sheetViews>
    <sheetView zoomScalePageLayoutView="0" workbookViewId="0" topLeftCell="A1">
      <selection activeCell="H25" sqref="H25:H34"/>
    </sheetView>
  </sheetViews>
  <sheetFormatPr defaultColWidth="9.140625" defaultRowHeight="12.75"/>
  <cols>
    <col min="1" max="1" width="3.00390625" style="2" bestFit="1" customWidth="1"/>
    <col min="2" max="2" width="7.8515625" style="2" customWidth="1"/>
    <col min="3" max="3" width="38.7109375" style="2" customWidth="1"/>
    <col min="4" max="4" width="23.28125" style="2" customWidth="1"/>
    <col min="5" max="5" width="11.28125" style="2" customWidth="1"/>
    <col min="6" max="6" width="32.421875" style="2" customWidth="1"/>
    <col min="7" max="7" width="10.8515625" style="2" customWidth="1"/>
    <col min="8" max="8" width="6.57421875" style="2" bestFit="1" customWidth="1"/>
    <col min="9" max="9" width="10.57421875" style="2" customWidth="1"/>
    <col min="10" max="10" width="10.57421875" style="0" customWidth="1"/>
  </cols>
  <sheetData>
    <row r="5" ht="13.5" thickBot="1"/>
    <row r="6" spans="1:9" ht="16.5" thickBot="1">
      <c r="A6" s="78" t="s">
        <v>573</v>
      </c>
      <c r="B6" s="78"/>
      <c r="C6" s="78"/>
      <c r="D6" s="78"/>
      <c r="E6" s="78"/>
      <c r="F6" s="78"/>
      <c r="G6" s="78"/>
      <c r="I6" s="35">
        <v>26</v>
      </c>
    </row>
    <row r="7" spans="1:7" ht="12.75">
      <c r="A7" s="42"/>
      <c r="B7" s="1"/>
      <c r="C7" s="42" t="s">
        <v>331</v>
      </c>
      <c r="D7" s="1"/>
      <c r="E7" s="1"/>
      <c r="F7" s="1"/>
      <c r="G7" s="1"/>
    </row>
    <row r="8" spans="1:8" ht="12.75" customHeight="1">
      <c r="A8" s="43" t="s">
        <v>1</v>
      </c>
      <c r="C8" s="43" t="s">
        <v>2</v>
      </c>
      <c r="D8" s="43" t="s">
        <v>3</v>
      </c>
      <c r="E8" s="43" t="s">
        <v>4</v>
      </c>
      <c r="F8" s="43" t="s">
        <v>5</v>
      </c>
      <c r="G8" s="43"/>
      <c r="H8" s="2" t="s">
        <v>330</v>
      </c>
    </row>
    <row r="9" spans="1:8" ht="12.75" customHeight="1">
      <c r="A9" s="50">
        <v>1</v>
      </c>
      <c r="B9" s="51"/>
      <c r="C9" s="50" t="s">
        <v>335</v>
      </c>
      <c r="D9" s="50" t="s">
        <v>263</v>
      </c>
      <c r="E9" s="50">
        <v>100050510</v>
      </c>
      <c r="F9" s="50" t="s">
        <v>388</v>
      </c>
      <c r="G9" s="50"/>
      <c r="H9" s="2">
        <v>63</v>
      </c>
    </row>
    <row r="10" spans="1:8" ht="12.75" customHeight="1">
      <c r="A10" s="50">
        <v>2</v>
      </c>
      <c r="B10" s="51"/>
      <c r="C10" s="50" t="s">
        <v>340</v>
      </c>
      <c r="D10" s="50" t="s">
        <v>27</v>
      </c>
      <c r="E10" s="50">
        <v>100046319</v>
      </c>
      <c r="F10" s="50" t="s">
        <v>342</v>
      </c>
      <c r="G10" s="50"/>
      <c r="H10" s="2">
        <v>57</v>
      </c>
    </row>
    <row r="11" spans="1:8" ht="12.75" customHeight="1">
      <c r="A11" s="50">
        <v>3</v>
      </c>
      <c r="B11" s="51"/>
      <c r="C11" s="50" t="s">
        <v>340</v>
      </c>
      <c r="D11" s="50" t="s">
        <v>27</v>
      </c>
      <c r="E11" s="50">
        <v>100043038</v>
      </c>
      <c r="F11" s="50" t="s">
        <v>341</v>
      </c>
      <c r="G11" s="50"/>
      <c r="H11" s="2">
        <v>56</v>
      </c>
    </row>
    <row r="12" spans="1:8" ht="12.75" customHeight="1">
      <c r="A12" s="50">
        <v>4</v>
      </c>
      <c r="B12" s="51"/>
      <c r="C12" s="50" t="s">
        <v>343</v>
      </c>
      <c r="D12" s="50" t="s">
        <v>6</v>
      </c>
      <c r="E12" s="50">
        <v>100033176</v>
      </c>
      <c r="F12" s="50" t="s">
        <v>344</v>
      </c>
      <c r="G12" s="50"/>
      <c r="H12" s="2">
        <v>36</v>
      </c>
    </row>
    <row r="13" spans="1:8" ht="12.75" customHeight="1">
      <c r="A13" s="50">
        <v>5</v>
      </c>
      <c r="B13" s="51"/>
      <c r="C13" s="50" t="s">
        <v>720</v>
      </c>
      <c r="D13" s="50" t="s">
        <v>170</v>
      </c>
      <c r="E13" s="50">
        <v>100034830</v>
      </c>
      <c r="F13" s="50" t="s">
        <v>721</v>
      </c>
      <c r="G13" s="50"/>
      <c r="H13" s="2">
        <v>32</v>
      </c>
    </row>
    <row r="14" spans="1:8" ht="12.75" customHeight="1">
      <c r="A14" s="50">
        <v>6</v>
      </c>
      <c r="B14" s="51"/>
      <c r="C14" s="50" t="s">
        <v>346</v>
      </c>
      <c r="D14" s="50" t="s">
        <v>20</v>
      </c>
      <c r="E14" s="50">
        <v>100045540</v>
      </c>
      <c r="F14" s="50" t="s">
        <v>347</v>
      </c>
      <c r="G14" s="50"/>
      <c r="H14" s="2">
        <v>31</v>
      </c>
    </row>
    <row r="15" spans="1:8" ht="12.75" customHeight="1">
      <c r="A15" s="50">
        <v>7</v>
      </c>
      <c r="B15" s="51"/>
      <c r="C15" s="50" t="s">
        <v>354</v>
      </c>
      <c r="D15" s="50" t="s">
        <v>18</v>
      </c>
      <c r="E15" s="50">
        <v>100037954</v>
      </c>
      <c r="F15" s="50" t="s">
        <v>355</v>
      </c>
      <c r="G15" s="50"/>
      <c r="H15" s="2">
        <v>30</v>
      </c>
    </row>
    <row r="16" spans="1:8" ht="12.75" customHeight="1">
      <c r="A16" s="50">
        <v>8</v>
      </c>
      <c r="B16" s="51"/>
      <c r="C16" s="50" t="s">
        <v>384</v>
      </c>
      <c r="D16" s="50" t="s">
        <v>11</v>
      </c>
      <c r="E16" s="50">
        <v>100049702</v>
      </c>
      <c r="F16" s="50" t="s">
        <v>385</v>
      </c>
      <c r="G16" s="50"/>
      <c r="H16" s="2">
        <v>30</v>
      </c>
    </row>
    <row r="17" spans="1:8" ht="12.75" customHeight="1">
      <c r="A17" s="50">
        <v>9</v>
      </c>
      <c r="B17" s="51"/>
      <c r="C17" s="50" t="s">
        <v>337</v>
      </c>
      <c r="D17" s="50" t="s">
        <v>11</v>
      </c>
      <c r="E17" s="50">
        <v>100004737</v>
      </c>
      <c r="F17" s="50" t="s">
        <v>338</v>
      </c>
      <c r="G17" s="50"/>
      <c r="H17" s="2">
        <v>29</v>
      </c>
    </row>
    <row r="18" spans="1:8" ht="12.75" customHeight="1">
      <c r="A18" s="50">
        <v>10</v>
      </c>
      <c r="B18" s="51"/>
      <c r="C18" s="50" t="s">
        <v>359</v>
      </c>
      <c r="D18" s="50" t="s">
        <v>45</v>
      </c>
      <c r="E18" s="50">
        <v>100047911</v>
      </c>
      <c r="F18" s="50" t="s">
        <v>360</v>
      </c>
      <c r="G18" s="50"/>
      <c r="H18" s="2">
        <v>27</v>
      </c>
    </row>
    <row r="19" spans="1:8" ht="12.75" customHeight="1">
      <c r="A19" s="67">
        <v>11</v>
      </c>
      <c r="B19" s="68"/>
      <c r="C19" s="67" t="s">
        <v>332</v>
      </c>
      <c r="D19" s="67" t="s">
        <v>333</v>
      </c>
      <c r="E19" s="67">
        <v>100026913</v>
      </c>
      <c r="F19" s="67" t="s">
        <v>345</v>
      </c>
      <c r="G19" s="67"/>
      <c r="H19" s="2">
        <v>22</v>
      </c>
    </row>
    <row r="20" spans="1:8" ht="12.75" customHeight="1">
      <c r="A20" s="50">
        <v>12</v>
      </c>
      <c r="B20" s="51"/>
      <c r="C20" s="50" t="s">
        <v>340</v>
      </c>
      <c r="D20" s="50" t="s">
        <v>27</v>
      </c>
      <c r="E20" s="50">
        <v>100049841</v>
      </c>
      <c r="F20" s="50" t="s">
        <v>356</v>
      </c>
      <c r="G20" s="50"/>
      <c r="H20" s="2">
        <v>21</v>
      </c>
    </row>
    <row r="21" spans="1:11" ht="12.75" customHeight="1">
      <c r="A21" s="50">
        <v>13</v>
      </c>
      <c r="B21" s="51"/>
      <c r="C21" s="50" t="s">
        <v>423</v>
      </c>
      <c r="D21" s="50" t="s">
        <v>27</v>
      </c>
      <c r="E21" s="50">
        <v>100048179</v>
      </c>
      <c r="F21" s="50" t="s">
        <v>722</v>
      </c>
      <c r="G21" s="50"/>
      <c r="H21" s="2">
        <v>20</v>
      </c>
      <c r="K21" s="20" t="s">
        <v>883</v>
      </c>
    </row>
    <row r="22" spans="1:11" ht="12.75" customHeight="1">
      <c r="A22" s="67">
        <v>14</v>
      </c>
      <c r="B22" s="68"/>
      <c r="C22" s="67" t="s">
        <v>332</v>
      </c>
      <c r="D22" s="67" t="s">
        <v>333</v>
      </c>
      <c r="E22" s="67">
        <v>100040593</v>
      </c>
      <c r="F22" s="67" t="s">
        <v>334</v>
      </c>
      <c r="G22" s="67"/>
      <c r="H22" s="2">
        <v>18</v>
      </c>
      <c r="K22" s="20" t="s">
        <v>884</v>
      </c>
    </row>
    <row r="23" spans="1:8" ht="12.75" customHeight="1">
      <c r="A23" s="50">
        <v>15</v>
      </c>
      <c r="B23" s="51"/>
      <c r="C23" s="50" t="s">
        <v>337</v>
      </c>
      <c r="D23" s="50" t="s">
        <v>11</v>
      </c>
      <c r="E23" s="50">
        <v>100027044</v>
      </c>
      <c r="F23" s="50" t="s">
        <v>723</v>
      </c>
      <c r="G23" s="50"/>
      <c r="H23" s="2">
        <v>17</v>
      </c>
    </row>
    <row r="24" spans="1:8" ht="12.75" customHeight="1">
      <c r="A24" s="50">
        <v>15</v>
      </c>
      <c r="B24" s="51"/>
      <c r="C24" s="50" t="s">
        <v>381</v>
      </c>
      <c r="D24" s="50" t="s">
        <v>31</v>
      </c>
      <c r="E24" s="50">
        <v>100036782</v>
      </c>
      <c r="F24" s="50" t="s">
        <v>382</v>
      </c>
      <c r="G24" s="50"/>
      <c r="H24" s="2">
        <v>17</v>
      </c>
    </row>
    <row r="25" spans="1:8" ht="12.75" customHeight="1">
      <c r="A25" s="67">
        <v>17</v>
      </c>
      <c r="B25" s="68"/>
      <c r="C25" s="67" t="s">
        <v>379</v>
      </c>
      <c r="D25" s="67" t="s">
        <v>11</v>
      </c>
      <c r="E25" s="67">
        <v>100039256</v>
      </c>
      <c r="F25" s="67" t="s">
        <v>724</v>
      </c>
      <c r="G25" s="67"/>
      <c r="H25" s="80">
        <v>17</v>
      </c>
    </row>
    <row r="26" spans="1:8" ht="12.75" customHeight="1">
      <c r="A26" s="67">
        <v>18</v>
      </c>
      <c r="B26" s="68"/>
      <c r="C26" s="67" t="s">
        <v>423</v>
      </c>
      <c r="D26" s="67" t="s">
        <v>27</v>
      </c>
      <c r="E26" s="67">
        <v>100055043</v>
      </c>
      <c r="F26" s="67" t="s">
        <v>725</v>
      </c>
      <c r="G26" s="67"/>
      <c r="H26" s="80">
        <v>8</v>
      </c>
    </row>
    <row r="27" spans="1:8" ht="12.75" customHeight="1">
      <c r="A27" s="50">
        <v>19</v>
      </c>
      <c r="B27" s="51"/>
      <c r="C27" s="50" t="s">
        <v>366</v>
      </c>
      <c r="D27" s="50" t="s">
        <v>16</v>
      </c>
      <c r="E27" s="50">
        <v>100030491</v>
      </c>
      <c r="F27" s="50" t="s">
        <v>367</v>
      </c>
      <c r="G27" s="50"/>
      <c r="H27" s="80">
        <v>8</v>
      </c>
    </row>
    <row r="28" spans="1:8" ht="12.75" customHeight="1">
      <c r="A28" s="67">
        <v>20</v>
      </c>
      <c r="B28" s="68"/>
      <c r="C28" s="67" t="s">
        <v>726</v>
      </c>
      <c r="D28" s="67" t="s">
        <v>333</v>
      </c>
      <c r="E28" s="67">
        <v>100057817</v>
      </c>
      <c r="F28" s="67" t="s">
        <v>727</v>
      </c>
      <c r="G28" s="67"/>
      <c r="H28" s="80">
        <v>7</v>
      </c>
    </row>
    <row r="29" spans="1:8" ht="12.75" customHeight="1">
      <c r="A29" s="50">
        <v>21</v>
      </c>
      <c r="B29" s="51"/>
      <c r="C29" s="50" t="s">
        <v>379</v>
      </c>
      <c r="D29" s="50" t="s">
        <v>11</v>
      </c>
      <c r="E29" s="50">
        <v>100039266</v>
      </c>
      <c r="F29" s="50" t="s">
        <v>380</v>
      </c>
      <c r="G29" s="50"/>
      <c r="H29" s="80">
        <v>6</v>
      </c>
    </row>
    <row r="30" spans="1:8" ht="12.75" customHeight="1">
      <c r="A30" s="50">
        <v>22</v>
      </c>
      <c r="B30" s="51"/>
      <c r="C30" s="50" t="s">
        <v>349</v>
      </c>
      <c r="D30" s="50" t="s">
        <v>11</v>
      </c>
      <c r="E30" s="50">
        <v>14115419</v>
      </c>
      <c r="F30" s="50" t="s">
        <v>350</v>
      </c>
      <c r="G30" s="50"/>
      <c r="H30" s="80">
        <v>6</v>
      </c>
    </row>
    <row r="31" spans="1:8" ht="12.75" customHeight="1">
      <c r="A31" s="50">
        <v>23</v>
      </c>
      <c r="B31" s="51"/>
      <c r="C31" s="50" t="s">
        <v>373</v>
      </c>
      <c r="D31" s="50" t="s">
        <v>6</v>
      </c>
      <c r="E31" s="50">
        <v>100044950</v>
      </c>
      <c r="F31" s="50" t="s">
        <v>374</v>
      </c>
      <c r="G31" s="50"/>
      <c r="H31" s="80">
        <v>5</v>
      </c>
    </row>
    <row r="32" spans="1:8" ht="12.75" customHeight="1">
      <c r="A32" s="50">
        <v>24</v>
      </c>
      <c r="B32" s="51"/>
      <c r="C32" s="50" t="s">
        <v>346</v>
      </c>
      <c r="D32" s="50" t="s">
        <v>20</v>
      </c>
      <c r="E32" s="50">
        <v>100057808</v>
      </c>
      <c r="F32" s="50" t="s">
        <v>728</v>
      </c>
      <c r="G32" s="50"/>
      <c r="H32" s="80">
        <v>5</v>
      </c>
    </row>
    <row r="33" spans="1:8" ht="12.75" customHeight="1">
      <c r="A33" s="67">
        <v>24</v>
      </c>
      <c r="B33" s="68"/>
      <c r="C33" s="67" t="s">
        <v>726</v>
      </c>
      <c r="D33" s="67" t="s">
        <v>333</v>
      </c>
      <c r="E33" s="67">
        <v>100057330</v>
      </c>
      <c r="F33" s="67" t="s">
        <v>729</v>
      </c>
      <c r="G33" s="67"/>
      <c r="H33" s="80">
        <v>5</v>
      </c>
    </row>
    <row r="34" spans="1:8" ht="12.75" customHeight="1" thickBot="1">
      <c r="A34" s="56">
        <v>26</v>
      </c>
      <c r="B34" s="57"/>
      <c r="C34" s="56" t="s">
        <v>362</v>
      </c>
      <c r="D34" s="56" t="s">
        <v>16</v>
      </c>
      <c r="E34" s="56">
        <v>100026826</v>
      </c>
      <c r="F34" s="56" t="s">
        <v>363</v>
      </c>
      <c r="G34" s="56"/>
      <c r="H34" s="80">
        <v>2</v>
      </c>
    </row>
    <row r="35" spans="1:8" ht="12.75" customHeight="1">
      <c r="A35" s="44">
        <v>27</v>
      </c>
      <c r="C35" s="44" t="s">
        <v>726</v>
      </c>
      <c r="D35" s="44" t="s">
        <v>333</v>
      </c>
      <c r="E35" s="44">
        <v>100057331</v>
      </c>
      <c r="F35" s="44" t="s">
        <v>730</v>
      </c>
      <c r="G35" s="44"/>
      <c r="H35" s="2">
        <v>0</v>
      </c>
    </row>
    <row r="36" spans="1:8" ht="12.75" customHeight="1">
      <c r="A36" s="44">
        <v>27</v>
      </c>
      <c r="C36" s="44" t="s">
        <v>348</v>
      </c>
      <c r="D36" s="44" t="s">
        <v>20</v>
      </c>
      <c r="E36" s="44">
        <v>100053528</v>
      </c>
      <c r="F36" s="44" t="s">
        <v>383</v>
      </c>
      <c r="G36" s="44"/>
      <c r="H36" s="2">
        <v>0</v>
      </c>
    </row>
    <row r="37" spans="1:8" ht="12.75" customHeight="1">
      <c r="A37" s="44">
        <v>27</v>
      </c>
      <c r="C37" s="44" t="s">
        <v>731</v>
      </c>
      <c r="D37" s="44" t="s">
        <v>333</v>
      </c>
      <c r="E37" s="44">
        <v>100057821</v>
      </c>
      <c r="F37" s="44" t="s">
        <v>732</v>
      </c>
      <c r="G37" s="44"/>
      <c r="H37" s="2">
        <v>0</v>
      </c>
    </row>
    <row r="38" spans="1:7" ht="12.75" customHeight="1">
      <c r="A38" s="45"/>
      <c r="C38" s="45"/>
      <c r="D38" s="45"/>
      <c r="E38" s="45"/>
      <c r="F38" s="45"/>
      <c r="G38" s="45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1/4 &amp;C&amp;R&amp;"Verdana"&amp;8 29/08/2021 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K61"/>
  <sheetViews>
    <sheetView zoomScalePageLayoutView="0" workbookViewId="0" topLeftCell="B5">
      <selection activeCell="I6" sqref="I6"/>
    </sheetView>
  </sheetViews>
  <sheetFormatPr defaultColWidth="9.140625" defaultRowHeight="12.75"/>
  <cols>
    <col min="1" max="1" width="3.00390625" style="2" bestFit="1" customWidth="1"/>
    <col min="2" max="2" width="7.8515625" style="2" customWidth="1"/>
    <col min="3" max="3" width="38.7109375" style="2" customWidth="1"/>
    <col min="4" max="4" width="23.28125" style="2" customWidth="1"/>
    <col min="5" max="5" width="11.28125" style="2" customWidth="1"/>
    <col min="6" max="6" width="32.421875" style="2" customWidth="1"/>
    <col min="7" max="7" width="10.8515625" style="2" customWidth="1"/>
    <col min="8" max="8" width="6.57421875" style="2" bestFit="1" customWidth="1"/>
    <col min="9" max="9" width="10.57421875" style="2" customWidth="1"/>
    <col min="10" max="10" width="10.57421875" style="0" customWidth="1"/>
  </cols>
  <sheetData>
    <row r="5" ht="13.5" thickBot="1"/>
    <row r="6" spans="1:9" ht="16.5" thickBot="1">
      <c r="A6" s="78" t="s">
        <v>573</v>
      </c>
      <c r="B6" s="78"/>
      <c r="C6" s="78"/>
      <c r="D6" s="78"/>
      <c r="E6" s="78"/>
      <c r="F6" s="78"/>
      <c r="G6" s="78"/>
      <c r="I6" s="35">
        <v>34</v>
      </c>
    </row>
    <row r="7" spans="1:7" ht="12.75">
      <c r="A7" s="42"/>
      <c r="B7" s="1"/>
      <c r="C7" s="42" t="s">
        <v>331</v>
      </c>
      <c r="D7" s="1"/>
      <c r="E7" s="1"/>
      <c r="F7" s="1"/>
      <c r="G7" s="1"/>
    </row>
    <row r="8" spans="1:8" ht="12.75" customHeight="1">
      <c r="A8" s="43" t="s">
        <v>1</v>
      </c>
      <c r="C8" s="43" t="s">
        <v>2</v>
      </c>
      <c r="D8" s="43" t="s">
        <v>3</v>
      </c>
      <c r="E8" s="43" t="s">
        <v>4</v>
      </c>
      <c r="F8" s="43" t="s">
        <v>5</v>
      </c>
      <c r="G8" s="43"/>
      <c r="H8" s="2" t="s">
        <v>330</v>
      </c>
    </row>
    <row r="9" spans="1:9" ht="12.75" customHeight="1">
      <c r="A9" s="50">
        <v>1</v>
      </c>
      <c r="B9" s="51"/>
      <c r="C9" s="50" t="s">
        <v>393</v>
      </c>
      <c r="D9" s="50" t="s">
        <v>31</v>
      </c>
      <c r="E9" s="50">
        <v>100049942</v>
      </c>
      <c r="F9" s="50" t="s">
        <v>394</v>
      </c>
      <c r="G9" s="50"/>
      <c r="H9" s="51">
        <v>55</v>
      </c>
      <c r="I9" s="51"/>
    </row>
    <row r="10" spans="1:9" ht="12.75" customHeight="1">
      <c r="A10" s="50">
        <v>2</v>
      </c>
      <c r="B10" s="51"/>
      <c r="C10" s="50" t="s">
        <v>389</v>
      </c>
      <c r="D10" s="50" t="s">
        <v>31</v>
      </c>
      <c r="E10" s="50">
        <v>100053385</v>
      </c>
      <c r="F10" s="50" t="s">
        <v>390</v>
      </c>
      <c r="G10" s="50"/>
      <c r="H10" s="51">
        <v>48</v>
      </c>
      <c r="I10" s="51"/>
    </row>
    <row r="11" spans="1:9" ht="12.75" customHeight="1">
      <c r="A11" s="50">
        <v>3</v>
      </c>
      <c r="B11" s="51"/>
      <c r="C11" s="50" t="s">
        <v>393</v>
      </c>
      <c r="D11" s="50" t="s">
        <v>31</v>
      </c>
      <c r="E11" s="50">
        <v>100049913</v>
      </c>
      <c r="F11" s="50" t="s">
        <v>422</v>
      </c>
      <c r="G11" s="50"/>
      <c r="H11" s="51">
        <v>44</v>
      </c>
      <c r="I11" s="51"/>
    </row>
    <row r="12" spans="1:9" ht="12.75" customHeight="1">
      <c r="A12" s="50">
        <v>4</v>
      </c>
      <c r="B12" s="51"/>
      <c r="C12" s="50" t="s">
        <v>201</v>
      </c>
      <c r="D12" s="50" t="s">
        <v>6</v>
      </c>
      <c r="E12" s="50">
        <v>100044571</v>
      </c>
      <c r="F12" s="50" t="s">
        <v>202</v>
      </c>
      <c r="G12" s="50"/>
      <c r="H12" s="51">
        <v>38</v>
      </c>
      <c r="I12" s="51"/>
    </row>
    <row r="13" spans="1:9" ht="12.75" customHeight="1">
      <c r="A13" s="50">
        <v>5</v>
      </c>
      <c r="B13" s="51"/>
      <c r="C13" s="50" t="s">
        <v>400</v>
      </c>
      <c r="D13" s="50" t="s">
        <v>20</v>
      </c>
      <c r="E13" s="50">
        <v>100050077</v>
      </c>
      <c r="F13" s="50" t="s">
        <v>404</v>
      </c>
      <c r="G13" s="50"/>
      <c r="H13" s="51">
        <v>35</v>
      </c>
      <c r="I13" s="51"/>
    </row>
    <row r="14" spans="1:9" ht="12.75" customHeight="1">
      <c r="A14" s="50">
        <v>6</v>
      </c>
      <c r="B14" s="51"/>
      <c r="C14" s="50" t="s">
        <v>349</v>
      </c>
      <c r="D14" s="50" t="s">
        <v>11</v>
      </c>
      <c r="E14" s="50">
        <v>100049448</v>
      </c>
      <c r="F14" s="50" t="s">
        <v>405</v>
      </c>
      <c r="G14" s="50"/>
      <c r="H14" s="51">
        <v>32</v>
      </c>
      <c r="I14" s="51"/>
    </row>
    <row r="15" spans="1:9" ht="12.75" customHeight="1">
      <c r="A15" s="50">
        <v>7</v>
      </c>
      <c r="B15" s="51"/>
      <c r="C15" s="50" t="s">
        <v>340</v>
      </c>
      <c r="D15" s="50" t="s">
        <v>27</v>
      </c>
      <c r="E15" s="50">
        <v>100056555</v>
      </c>
      <c r="F15" s="50" t="s">
        <v>177</v>
      </c>
      <c r="G15" s="50"/>
      <c r="H15" s="51">
        <v>29</v>
      </c>
      <c r="I15" s="51"/>
    </row>
    <row r="16" spans="1:9" ht="12.75" customHeight="1">
      <c r="A16" s="50">
        <v>8</v>
      </c>
      <c r="B16" s="51"/>
      <c r="C16" s="50" t="s">
        <v>361</v>
      </c>
      <c r="D16" s="50" t="s">
        <v>18</v>
      </c>
      <c r="E16" s="50">
        <v>100033217</v>
      </c>
      <c r="F16" s="50" t="s">
        <v>377</v>
      </c>
      <c r="G16" s="50"/>
      <c r="H16" s="51">
        <v>29</v>
      </c>
      <c r="I16" s="51"/>
    </row>
    <row r="17" spans="1:9" ht="12.75" customHeight="1">
      <c r="A17" s="50">
        <v>9</v>
      </c>
      <c r="B17" s="51"/>
      <c r="C17" s="50" t="s">
        <v>389</v>
      </c>
      <c r="D17" s="50" t="s">
        <v>31</v>
      </c>
      <c r="E17" s="50">
        <v>100053386</v>
      </c>
      <c r="F17" s="50" t="s">
        <v>395</v>
      </c>
      <c r="G17" s="50"/>
      <c r="H17" s="51">
        <v>25</v>
      </c>
      <c r="I17" s="51"/>
    </row>
    <row r="18" spans="1:9" ht="12.75" customHeight="1">
      <c r="A18" s="67">
        <v>10</v>
      </c>
      <c r="B18" s="68"/>
      <c r="C18" s="67" t="s">
        <v>373</v>
      </c>
      <c r="D18" s="67" t="s">
        <v>6</v>
      </c>
      <c r="E18" s="67">
        <v>100049713</v>
      </c>
      <c r="F18" s="67" t="s">
        <v>425</v>
      </c>
      <c r="G18" s="67"/>
      <c r="H18" s="68">
        <v>21</v>
      </c>
      <c r="I18" s="68"/>
    </row>
    <row r="19" spans="1:9" ht="12.75" customHeight="1">
      <c r="A19" s="50">
        <v>11</v>
      </c>
      <c r="B19" s="51"/>
      <c r="C19" s="50" t="s">
        <v>415</v>
      </c>
      <c r="D19" s="50" t="s">
        <v>18</v>
      </c>
      <c r="E19" s="50">
        <v>100049451</v>
      </c>
      <c r="F19" s="50" t="s">
        <v>416</v>
      </c>
      <c r="G19" s="50"/>
      <c r="H19" s="51">
        <v>21</v>
      </c>
      <c r="I19" s="51"/>
    </row>
    <row r="20" spans="1:11" ht="12.75" customHeight="1">
      <c r="A20" s="50">
        <v>12</v>
      </c>
      <c r="B20" s="51"/>
      <c r="C20" s="50" t="s">
        <v>373</v>
      </c>
      <c r="D20" s="50" t="s">
        <v>6</v>
      </c>
      <c r="E20" s="50">
        <v>100034617</v>
      </c>
      <c r="F20" s="50" t="s">
        <v>483</v>
      </c>
      <c r="G20" s="50"/>
      <c r="H20" s="51">
        <v>19</v>
      </c>
      <c r="I20" s="51"/>
      <c r="K20" s="20" t="s">
        <v>883</v>
      </c>
    </row>
    <row r="21" spans="1:11" ht="12.75" customHeight="1">
      <c r="A21" s="50">
        <v>13</v>
      </c>
      <c r="B21" s="51"/>
      <c r="C21" s="50" t="s">
        <v>335</v>
      </c>
      <c r="D21" s="50" t="s">
        <v>263</v>
      </c>
      <c r="E21" s="50">
        <v>100053535</v>
      </c>
      <c r="F21" s="50" t="s">
        <v>481</v>
      </c>
      <c r="G21" s="50"/>
      <c r="H21" s="51">
        <v>18</v>
      </c>
      <c r="I21" s="51"/>
      <c r="K21" s="20" t="s">
        <v>884</v>
      </c>
    </row>
    <row r="22" spans="1:9" ht="12.75" customHeight="1">
      <c r="A22" s="50">
        <v>14</v>
      </c>
      <c r="B22" s="51"/>
      <c r="C22" s="50" t="s">
        <v>351</v>
      </c>
      <c r="D22" s="50" t="s">
        <v>141</v>
      </c>
      <c r="E22" s="50">
        <v>100049951</v>
      </c>
      <c r="F22" s="50" t="s">
        <v>402</v>
      </c>
      <c r="G22" s="50"/>
      <c r="H22" s="51">
        <v>18</v>
      </c>
      <c r="I22" s="51"/>
    </row>
    <row r="23" spans="1:9" ht="12.75" customHeight="1">
      <c r="A23" s="67">
        <v>15</v>
      </c>
      <c r="B23" s="68"/>
      <c r="C23" s="67" t="s">
        <v>400</v>
      </c>
      <c r="D23" s="67" t="s">
        <v>20</v>
      </c>
      <c r="E23" s="67">
        <v>100057686</v>
      </c>
      <c r="F23" s="67" t="s">
        <v>165</v>
      </c>
      <c r="G23" s="67"/>
      <c r="H23" s="68">
        <v>18</v>
      </c>
      <c r="I23" s="68"/>
    </row>
    <row r="24" spans="1:9" ht="12.75" customHeight="1">
      <c r="A24" s="50">
        <v>16</v>
      </c>
      <c r="B24" s="51"/>
      <c r="C24" s="50" t="s">
        <v>489</v>
      </c>
      <c r="D24" s="50" t="s">
        <v>45</v>
      </c>
      <c r="E24" s="50">
        <v>100051580</v>
      </c>
      <c r="F24" s="50" t="s">
        <v>257</v>
      </c>
      <c r="G24" s="50"/>
      <c r="H24" s="51">
        <v>17</v>
      </c>
      <c r="I24" s="51"/>
    </row>
    <row r="25" spans="1:9" ht="12.75" customHeight="1">
      <c r="A25" s="50">
        <v>17</v>
      </c>
      <c r="B25" s="51"/>
      <c r="C25" s="50" t="s">
        <v>391</v>
      </c>
      <c r="D25" s="50" t="s">
        <v>16</v>
      </c>
      <c r="E25" s="50">
        <v>100031671</v>
      </c>
      <c r="F25" s="50" t="s">
        <v>392</v>
      </c>
      <c r="G25" s="50"/>
      <c r="H25" s="51">
        <v>17</v>
      </c>
      <c r="I25" s="51"/>
    </row>
    <row r="26" spans="1:9" ht="12.75" customHeight="1">
      <c r="A26" s="50">
        <v>18</v>
      </c>
      <c r="B26" s="51"/>
      <c r="C26" s="50" t="s">
        <v>489</v>
      </c>
      <c r="D26" s="50" t="s">
        <v>45</v>
      </c>
      <c r="E26" s="50">
        <v>100056952</v>
      </c>
      <c r="F26" s="50" t="s">
        <v>733</v>
      </c>
      <c r="G26" s="50"/>
      <c r="H26" s="51">
        <v>17</v>
      </c>
      <c r="I26" s="51"/>
    </row>
    <row r="27" spans="1:9" ht="12.75" customHeight="1">
      <c r="A27" s="50">
        <v>19</v>
      </c>
      <c r="B27" s="51"/>
      <c r="C27" s="50" t="s">
        <v>427</v>
      </c>
      <c r="D27" s="50" t="s">
        <v>20</v>
      </c>
      <c r="E27" s="50">
        <v>100053418</v>
      </c>
      <c r="F27" s="50" t="s">
        <v>428</v>
      </c>
      <c r="G27" s="50"/>
      <c r="H27" s="51">
        <v>17</v>
      </c>
      <c r="I27" s="51"/>
    </row>
    <row r="28" spans="1:9" ht="12.75" customHeight="1">
      <c r="A28" s="50">
        <v>20</v>
      </c>
      <c r="B28" s="51"/>
      <c r="C28" s="50" t="s">
        <v>217</v>
      </c>
      <c r="D28" s="50" t="s">
        <v>11</v>
      </c>
      <c r="E28" s="50">
        <v>100042831</v>
      </c>
      <c r="F28" s="50" t="s">
        <v>218</v>
      </c>
      <c r="G28" s="50"/>
      <c r="H28" s="51">
        <v>16</v>
      </c>
      <c r="I28" s="51"/>
    </row>
    <row r="29" spans="1:9" ht="12.75" customHeight="1">
      <c r="A29" s="50">
        <v>21</v>
      </c>
      <c r="B29" s="51"/>
      <c r="C29" s="50" t="s">
        <v>379</v>
      </c>
      <c r="D29" s="50" t="s">
        <v>11</v>
      </c>
      <c r="E29" s="50">
        <v>100052455</v>
      </c>
      <c r="F29" s="50" t="s">
        <v>458</v>
      </c>
      <c r="G29" s="50"/>
      <c r="H29" s="51">
        <v>15</v>
      </c>
      <c r="I29" s="51"/>
    </row>
    <row r="30" spans="1:9" ht="12.75" customHeight="1">
      <c r="A30" s="50">
        <v>22</v>
      </c>
      <c r="B30" s="51"/>
      <c r="C30" s="50" t="s">
        <v>340</v>
      </c>
      <c r="D30" s="50" t="s">
        <v>27</v>
      </c>
      <c r="E30" s="50">
        <v>100049830</v>
      </c>
      <c r="F30" s="50" t="s">
        <v>426</v>
      </c>
      <c r="G30" s="50"/>
      <c r="H30" s="51">
        <v>14</v>
      </c>
      <c r="I30" s="51"/>
    </row>
    <row r="31" spans="1:9" ht="12.75" customHeight="1">
      <c r="A31" s="50">
        <v>23</v>
      </c>
      <c r="B31" s="51"/>
      <c r="C31" s="50" t="s">
        <v>423</v>
      </c>
      <c r="D31" s="50" t="s">
        <v>27</v>
      </c>
      <c r="E31" s="50">
        <v>100048181</v>
      </c>
      <c r="F31" s="50" t="s">
        <v>424</v>
      </c>
      <c r="G31" s="50"/>
      <c r="H31" s="51">
        <v>14</v>
      </c>
      <c r="I31" s="51"/>
    </row>
    <row r="32" spans="1:9" ht="12.75" customHeight="1">
      <c r="A32" s="50">
        <v>24</v>
      </c>
      <c r="B32" s="51"/>
      <c r="C32" s="50" t="s">
        <v>386</v>
      </c>
      <c r="D32" s="50" t="s">
        <v>333</v>
      </c>
      <c r="E32" s="50">
        <v>100049864</v>
      </c>
      <c r="F32" s="50" t="s">
        <v>387</v>
      </c>
      <c r="G32" s="50"/>
      <c r="H32" s="51">
        <v>12</v>
      </c>
      <c r="I32" s="51"/>
    </row>
    <row r="33" spans="1:9" ht="12.75" customHeight="1">
      <c r="A33" s="50">
        <v>25</v>
      </c>
      <c r="B33" s="51"/>
      <c r="C33" s="50" t="s">
        <v>720</v>
      </c>
      <c r="D33" s="50" t="s">
        <v>170</v>
      </c>
      <c r="E33" s="50">
        <v>100057806</v>
      </c>
      <c r="F33" s="50" t="s">
        <v>468</v>
      </c>
      <c r="G33" s="50"/>
      <c r="H33" s="51">
        <v>11</v>
      </c>
      <c r="I33" s="51"/>
    </row>
    <row r="34" spans="1:9" ht="12.75" customHeight="1">
      <c r="A34" s="67">
        <v>26</v>
      </c>
      <c r="B34" s="68"/>
      <c r="C34" s="67" t="s">
        <v>423</v>
      </c>
      <c r="D34" s="67" t="s">
        <v>27</v>
      </c>
      <c r="E34" s="67">
        <v>100056636</v>
      </c>
      <c r="F34" s="67" t="s">
        <v>243</v>
      </c>
      <c r="G34" s="67"/>
      <c r="H34" s="68">
        <v>10</v>
      </c>
      <c r="I34" s="68"/>
    </row>
    <row r="35" spans="1:9" ht="12.75" customHeight="1">
      <c r="A35" s="50">
        <v>27</v>
      </c>
      <c r="B35" s="51"/>
      <c r="C35" s="50" t="s">
        <v>346</v>
      </c>
      <c r="D35" s="50" t="s">
        <v>20</v>
      </c>
      <c r="E35" s="50">
        <v>100057886</v>
      </c>
      <c r="F35" s="50" t="s">
        <v>734</v>
      </c>
      <c r="G35" s="50"/>
      <c r="H35" s="51">
        <v>9</v>
      </c>
      <c r="I35" s="51"/>
    </row>
    <row r="36" spans="1:9" ht="12.75" customHeight="1">
      <c r="A36" s="50">
        <v>28</v>
      </c>
      <c r="B36" s="51"/>
      <c r="C36" s="50" t="s">
        <v>371</v>
      </c>
      <c r="D36" s="50" t="s">
        <v>20</v>
      </c>
      <c r="E36" s="50">
        <v>100031333</v>
      </c>
      <c r="F36" s="50" t="s">
        <v>372</v>
      </c>
      <c r="G36" s="50"/>
      <c r="H36" s="51">
        <v>9</v>
      </c>
      <c r="I36" s="51"/>
    </row>
    <row r="37" spans="1:9" ht="12.75" customHeight="1">
      <c r="A37" s="50">
        <v>29</v>
      </c>
      <c r="B37" s="51"/>
      <c r="C37" s="50" t="s">
        <v>346</v>
      </c>
      <c r="D37" s="50" t="s">
        <v>20</v>
      </c>
      <c r="E37" s="50">
        <v>100057809</v>
      </c>
      <c r="F37" s="50" t="s">
        <v>735</v>
      </c>
      <c r="G37" s="50"/>
      <c r="H37" s="51">
        <v>9</v>
      </c>
      <c r="I37" s="51"/>
    </row>
    <row r="38" spans="1:9" ht="12.75" customHeight="1">
      <c r="A38" s="50">
        <v>30</v>
      </c>
      <c r="B38" s="51"/>
      <c r="C38" s="50" t="s">
        <v>736</v>
      </c>
      <c r="D38" s="50" t="s">
        <v>261</v>
      </c>
      <c r="E38" s="50">
        <v>100057909</v>
      </c>
      <c r="F38" s="50" t="s">
        <v>737</v>
      </c>
      <c r="G38" s="50"/>
      <c r="H38" s="51">
        <v>6</v>
      </c>
      <c r="I38" s="51"/>
    </row>
    <row r="39" spans="1:9" ht="12.75" customHeight="1">
      <c r="A39" s="50">
        <v>30</v>
      </c>
      <c r="B39" s="51"/>
      <c r="C39" s="50" t="s">
        <v>736</v>
      </c>
      <c r="D39" s="50" t="s">
        <v>261</v>
      </c>
      <c r="E39" s="50">
        <v>100053849</v>
      </c>
      <c r="F39" s="50" t="s">
        <v>738</v>
      </c>
      <c r="G39" s="50"/>
      <c r="H39" s="51">
        <v>6</v>
      </c>
      <c r="I39" s="51"/>
    </row>
    <row r="40" spans="1:9" ht="12.75" customHeight="1">
      <c r="A40" s="50">
        <v>30</v>
      </c>
      <c r="B40" s="51"/>
      <c r="C40" s="50" t="s">
        <v>364</v>
      </c>
      <c r="D40" s="50" t="s">
        <v>77</v>
      </c>
      <c r="E40" s="50">
        <v>100001046</v>
      </c>
      <c r="F40" s="50" t="s">
        <v>365</v>
      </c>
      <c r="G40" s="50"/>
      <c r="H40" s="51">
        <v>6</v>
      </c>
      <c r="I40" s="51"/>
    </row>
    <row r="41" spans="1:9" ht="12.75" customHeight="1">
      <c r="A41" s="50">
        <v>30</v>
      </c>
      <c r="B41" s="51"/>
      <c r="C41" s="50" t="s">
        <v>21</v>
      </c>
      <c r="D41" s="50" t="s">
        <v>22</v>
      </c>
      <c r="E41" s="50">
        <v>100038934</v>
      </c>
      <c r="F41" s="50" t="s">
        <v>61</v>
      </c>
      <c r="G41" s="50"/>
      <c r="H41" s="51">
        <v>6</v>
      </c>
      <c r="I41" s="51"/>
    </row>
    <row r="42" spans="1:9" ht="12.75" customHeight="1">
      <c r="A42" s="67">
        <v>34</v>
      </c>
      <c r="B42" s="68"/>
      <c r="C42" s="67" t="s">
        <v>368</v>
      </c>
      <c r="D42" s="67" t="s">
        <v>283</v>
      </c>
      <c r="E42" s="67">
        <v>100032620</v>
      </c>
      <c r="F42" s="67" t="s">
        <v>369</v>
      </c>
      <c r="G42" s="67"/>
      <c r="H42" s="68">
        <v>5</v>
      </c>
      <c r="I42" s="51"/>
    </row>
    <row r="43" spans="1:9" ht="12.75" customHeight="1">
      <c r="A43" s="50">
        <v>34</v>
      </c>
      <c r="B43" s="51"/>
      <c r="C43" s="50" t="s">
        <v>282</v>
      </c>
      <c r="D43" s="50" t="s">
        <v>283</v>
      </c>
      <c r="E43" s="50">
        <v>100053356</v>
      </c>
      <c r="F43" s="50" t="s">
        <v>284</v>
      </c>
      <c r="G43" s="50"/>
      <c r="H43" s="51">
        <v>5</v>
      </c>
      <c r="I43" s="51"/>
    </row>
    <row r="44" spans="1:9" ht="12.75" customHeight="1">
      <c r="A44" s="67">
        <v>36</v>
      </c>
      <c r="B44" s="68"/>
      <c r="C44" s="67" t="s">
        <v>400</v>
      </c>
      <c r="D44" s="67" t="s">
        <v>20</v>
      </c>
      <c r="E44" s="67">
        <v>100046318</v>
      </c>
      <c r="F44" s="67" t="s">
        <v>401</v>
      </c>
      <c r="G44" s="67"/>
      <c r="H44" s="68">
        <v>4</v>
      </c>
      <c r="I44" s="68"/>
    </row>
    <row r="45" spans="1:9" ht="12.75" customHeight="1">
      <c r="A45" s="50">
        <v>37</v>
      </c>
      <c r="B45" s="51"/>
      <c r="C45" s="50" t="s">
        <v>98</v>
      </c>
      <c r="D45" s="50" t="s">
        <v>22</v>
      </c>
      <c r="E45" s="50">
        <v>100052544</v>
      </c>
      <c r="F45" s="50" t="s">
        <v>99</v>
      </c>
      <c r="G45" s="50"/>
      <c r="H45" s="51">
        <v>2</v>
      </c>
      <c r="I45" s="51"/>
    </row>
    <row r="46" spans="1:9" ht="12.75" customHeight="1">
      <c r="A46" s="67">
        <v>38</v>
      </c>
      <c r="B46" s="68"/>
      <c r="C46" s="67" t="s">
        <v>332</v>
      </c>
      <c r="D46" s="67" t="s">
        <v>333</v>
      </c>
      <c r="E46" s="67">
        <v>100049879</v>
      </c>
      <c r="F46" s="67" t="s">
        <v>406</v>
      </c>
      <c r="G46" s="67"/>
      <c r="H46" s="68">
        <v>1</v>
      </c>
      <c r="I46" s="68"/>
    </row>
    <row r="47" spans="1:9" ht="12.75" customHeight="1">
      <c r="A47" s="67">
        <v>38</v>
      </c>
      <c r="B47" s="68"/>
      <c r="C47" s="67" t="s">
        <v>739</v>
      </c>
      <c r="D47" s="67" t="s">
        <v>333</v>
      </c>
      <c r="E47" s="67">
        <v>100047784</v>
      </c>
      <c r="F47" s="67" t="s">
        <v>740</v>
      </c>
      <c r="G47" s="67"/>
      <c r="H47" s="68">
        <v>1</v>
      </c>
      <c r="I47" s="68"/>
    </row>
    <row r="48" spans="1:9" ht="12.75" customHeight="1">
      <c r="A48" s="50">
        <v>38</v>
      </c>
      <c r="B48" s="51"/>
      <c r="C48" s="50" t="s">
        <v>101</v>
      </c>
      <c r="D48" s="50" t="s">
        <v>65</v>
      </c>
      <c r="E48" s="50">
        <v>100040729</v>
      </c>
      <c r="F48" s="50" t="s">
        <v>102</v>
      </c>
      <c r="G48" s="50"/>
      <c r="H48" s="51">
        <v>1</v>
      </c>
      <c r="I48" s="51"/>
    </row>
    <row r="49" spans="1:9" ht="12.75" customHeight="1">
      <c r="A49" s="50">
        <v>38</v>
      </c>
      <c r="B49" s="51"/>
      <c r="C49" s="50" t="s">
        <v>21</v>
      </c>
      <c r="D49" s="50" t="s">
        <v>22</v>
      </c>
      <c r="E49" s="50">
        <v>15315387</v>
      </c>
      <c r="F49" s="50" t="s">
        <v>23</v>
      </c>
      <c r="G49" s="50"/>
      <c r="H49" s="51">
        <v>1</v>
      </c>
      <c r="I49" s="51"/>
    </row>
    <row r="50" spans="1:9" ht="12.75" customHeight="1" thickBot="1">
      <c r="A50" s="56">
        <v>38</v>
      </c>
      <c r="B50" s="57"/>
      <c r="C50" s="56" t="s">
        <v>336</v>
      </c>
      <c r="D50" s="56" t="s">
        <v>20</v>
      </c>
      <c r="E50" s="56">
        <v>100057312</v>
      </c>
      <c r="F50" s="56" t="s">
        <v>741</v>
      </c>
      <c r="G50" s="56"/>
      <c r="H50" s="57">
        <v>1</v>
      </c>
      <c r="I50" s="57"/>
    </row>
    <row r="51" spans="1:9" ht="12.75" customHeight="1">
      <c r="A51" s="72">
        <v>43</v>
      </c>
      <c r="B51" s="73"/>
      <c r="C51" s="72" t="s">
        <v>742</v>
      </c>
      <c r="D51" s="72" t="s">
        <v>333</v>
      </c>
      <c r="E51" s="72">
        <v>100058091</v>
      </c>
      <c r="F51" s="72" t="s">
        <v>743</v>
      </c>
      <c r="G51" s="72"/>
      <c r="H51" s="73">
        <v>0</v>
      </c>
      <c r="I51" s="73"/>
    </row>
    <row r="52" spans="1:8" ht="12.75" customHeight="1">
      <c r="A52" s="44">
        <v>43</v>
      </c>
      <c r="C52" s="44" t="s">
        <v>744</v>
      </c>
      <c r="D52" s="44" t="s">
        <v>333</v>
      </c>
      <c r="E52" s="44">
        <v>100057864</v>
      </c>
      <c r="F52" s="44" t="s">
        <v>745</v>
      </c>
      <c r="G52" s="44"/>
      <c r="H52" s="2">
        <v>0</v>
      </c>
    </row>
    <row r="53" spans="1:8" ht="12.75" customHeight="1">
      <c r="A53" s="44">
        <v>43</v>
      </c>
      <c r="C53" s="44" t="s">
        <v>726</v>
      </c>
      <c r="D53" s="44" t="s">
        <v>333</v>
      </c>
      <c r="E53" s="44">
        <v>100057181</v>
      </c>
      <c r="F53" s="44" t="s">
        <v>746</v>
      </c>
      <c r="G53" s="44"/>
      <c r="H53" s="2">
        <v>0</v>
      </c>
    </row>
    <row r="54" spans="1:8" ht="12.75" customHeight="1">
      <c r="A54" s="44">
        <v>43</v>
      </c>
      <c r="C54" s="44" t="s">
        <v>726</v>
      </c>
      <c r="D54" s="44" t="s">
        <v>333</v>
      </c>
      <c r="E54" s="44">
        <v>100057182</v>
      </c>
      <c r="F54" s="44" t="s">
        <v>747</v>
      </c>
      <c r="G54" s="44"/>
      <c r="H54" s="2">
        <v>0</v>
      </c>
    </row>
    <row r="55" spans="1:8" ht="12.75" customHeight="1">
      <c r="A55" s="44">
        <v>43</v>
      </c>
      <c r="C55" s="44" t="s">
        <v>726</v>
      </c>
      <c r="D55" s="44" t="s">
        <v>333</v>
      </c>
      <c r="E55" s="44">
        <v>100057186</v>
      </c>
      <c r="F55" s="44" t="s">
        <v>748</v>
      </c>
      <c r="G55" s="44"/>
      <c r="H55" s="2">
        <v>0</v>
      </c>
    </row>
    <row r="56" spans="1:8" ht="12.75" customHeight="1">
      <c r="A56" s="44">
        <v>43</v>
      </c>
      <c r="C56" s="44" t="s">
        <v>749</v>
      </c>
      <c r="D56" s="44" t="s">
        <v>22</v>
      </c>
      <c r="E56" s="44">
        <v>100000223</v>
      </c>
      <c r="F56" s="44" t="s">
        <v>750</v>
      </c>
      <c r="G56" s="44"/>
      <c r="H56" s="2">
        <v>0</v>
      </c>
    </row>
    <row r="57" spans="1:8" ht="12.75" customHeight="1">
      <c r="A57" s="44">
        <v>43</v>
      </c>
      <c r="C57" s="44" t="s">
        <v>751</v>
      </c>
      <c r="D57" s="44" t="s">
        <v>65</v>
      </c>
      <c r="E57" s="44">
        <v>100015927</v>
      </c>
      <c r="F57" s="44" t="s">
        <v>752</v>
      </c>
      <c r="G57" s="44"/>
      <c r="H57" s="2">
        <v>0</v>
      </c>
    </row>
    <row r="58" spans="1:8" ht="12.75" customHeight="1">
      <c r="A58" s="44">
        <v>43</v>
      </c>
      <c r="C58" s="44" t="s">
        <v>375</v>
      </c>
      <c r="D58" s="44" t="s">
        <v>20</v>
      </c>
      <c r="E58" s="44">
        <v>14382167</v>
      </c>
      <c r="F58" s="44" t="s">
        <v>376</v>
      </c>
      <c r="G58" s="44"/>
      <c r="H58" s="2">
        <v>0</v>
      </c>
    </row>
    <row r="59" spans="1:8" ht="12.75" customHeight="1">
      <c r="A59" s="44">
        <v>43</v>
      </c>
      <c r="C59" s="44" t="s">
        <v>435</v>
      </c>
      <c r="D59" s="44" t="s">
        <v>22</v>
      </c>
      <c r="E59" s="44">
        <v>100046618</v>
      </c>
      <c r="F59" s="44" t="s">
        <v>436</v>
      </c>
      <c r="G59" s="44"/>
      <c r="H59" s="2">
        <v>0</v>
      </c>
    </row>
    <row r="60" spans="1:8" ht="12.75" customHeight="1">
      <c r="A60" s="44">
        <v>43</v>
      </c>
      <c r="C60" s="44" t="s">
        <v>157</v>
      </c>
      <c r="D60" s="44" t="s">
        <v>45</v>
      </c>
      <c r="E60" s="44">
        <v>100050456</v>
      </c>
      <c r="F60" s="44" t="s">
        <v>158</v>
      </c>
      <c r="G60" s="44"/>
      <c r="H60" s="2">
        <v>0</v>
      </c>
    </row>
    <row r="61" spans="1:7" ht="12.75" customHeight="1">
      <c r="A61" s="45"/>
      <c r="C61" s="45"/>
      <c r="D61" s="45"/>
      <c r="E61" s="45"/>
      <c r="F61" s="45"/>
      <c r="G61" s="45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2/4 &amp;C&amp;R&amp;"Verdana"&amp;8 29/08/2021 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K86"/>
  <sheetViews>
    <sheetView zoomScalePageLayoutView="0" workbookViewId="0" topLeftCell="A1">
      <selection activeCell="J37" sqref="J1:J16384"/>
    </sheetView>
  </sheetViews>
  <sheetFormatPr defaultColWidth="9.140625" defaultRowHeight="12.75"/>
  <cols>
    <col min="1" max="1" width="3.00390625" style="2" bestFit="1" customWidth="1"/>
    <col min="2" max="2" width="7.8515625" style="2" customWidth="1"/>
    <col min="3" max="3" width="38.7109375" style="2" customWidth="1"/>
    <col min="4" max="4" width="23.28125" style="2" customWidth="1"/>
    <col min="5" max="5" width="11.28125" style="2" customWidth="1"/>
    <col min="6" max="6" width="32.421875" style="2" customWidth="1"/>
    <col min="7" max="7" width="10.8515625" style="2" customWidth="1"/>
    <col min="8" max="8" width="6.57421875" style="2" bestFit="1" customWidth="1"/>
    <col min="9" max="9" width="10.57421875" style="2" customWidth="1"/>
    <col min="10" max="10" width="10.57421875" style="0" customWidth="1"/>
  </cols>
  <sheetData>
    <row r="5" ht="13.5" thickBot="1"/>
    <row r="6" spans="1:9" ht="16.5" thickBot="1">
      <c r="A6" s="78" t="s">
        <v>573</v>
      </c>
      <c r="B6" s="78"/>
      <c r="C6" s="78"/>
      <c r="D6" s="78"/>
      <c r="E6" s="78"/>
      <c r="F6" s="78"/>
      <c r="G6" s="78"/>
      <c r="I6" s="35">
        <v>60</v>
      </c>
    </row>
    <row r="7" spans="1:7" ht="12.75">
      <c r="A7" s="42"/>
      <c r="B7" s="1"/>
      <c r="C7" s="42" t="s">
        <v>331</v>
      </c>
      <c r="D7" s="1"/>
      <c r="E7" s="1"/>
      <c r="F7" s="1"/>
      <c r="G7" s="1"/>
    </row>
    <row r="8" spans="1:8" ht="12.75" customHeight="1">
      <c r="A8" s="43" t="s">
        <v>1</v>
      </c>
      <c r="C8" s="43" t="s">
        <v>2</v>
      </c>
      <c r="D8" s="43" t="s">
        <v>3</v>
      </c>
      <c r="E8" s="43" t="s">
        <v>4</v>
      </c>
      <c r="F8" s="43" t="s">
        <v>5</v>
      </c>
      <c r="G8" s="43"/>
      <c r="H8" s="2" t="s">
        <v>330</v>
      </c>
    </row>
    <row r="9" spans="1:9" ht="12.75" customHeight="1">
      <c r="A9" s="48">
        <v>1</v>
      </c>
      <c r="B9" s="49"/>
      <c r="C9" s="48" t="s">
        <v>373</v>
      </c>
      <c r="D9" s="48" t="s">
        <v>6</v>
      </c>
      <c r="E9" s="48">
        <v>100057881</v>
      </c>
      <c r="F9" s="48" t="s">
        <v>753</v>
      </c>
      <c r="G9" s="48"/>
      <c r="H9" s="49">
        <v>55</v>
      </c>
      <c r="I9" s="49"/>
    </row>
    <row r="10" spans="1:9" ht="12.75" customHeight="1">
      <c r="A10" s="48">
        <v>2</v>
      </c>
      <c r="B10" s="49"/>
      <c r="C10" s="48" t="s">
        <v>459</v>
      </c>
      <c r="D10" s="48" t="s">
        <v>141</v>
      </c>
      <c r="E10" s="48">
        <v>100052500</v>
      </c>
      <c r="F10" s="48" t="s">
        <v>460</v>
      </c>
      <c r="G10" s="48"/>
      <c r="H10" s="49">
        <v>45</v>
      </c>
      <c r="I10" s="49"/>
    </row>
    <row r="11" spans="1:9" ht="12.75" customHeight="1">
      <c r="A11" s="48">
        <v>3</v>
      </c>
      <c r="B11" s="49"/>
      <c r="C11" s="48" t="s">
        <v>353</v>
      </c>
      <c r="D11" s="48" t="s">
        <v>188</v>
      </c>
      <c r="E11" s="48">
        <v>100047564</v>
      </c>
      <c r="F11" s="48" t="s">
        <v>397</v>
      </c>
      <c r="G11" s="48"/>
      <c r="H11" s="49">
        <v>42</v>
      </c>
      <c r="I11" s="49"/>
    </row>
    <row r="12" spans="1:9" ht="12.75" customHeight="1">
      <c r="A12" s="48">
        <v>4</v>
      </c>
      <c r="B12" s="49"/>
      <c r="C12" s="48" t="s">
        <v>417</v>
      </c>
      <c r="D12" s="48" t="s">
        <v>141</v>
      </c>
      <c r="E12" s="48">
        <v>100020856</v>
      </c>
      <c r="F12" s="48" t="s">
        <v>418</v>
      </c>
      <c r="G12" s="48"/>
      <c r="H12" s="49">
        <v>37</v>
      </c>
      <c r="I12" s="49"/>
    </row>
    <row r="13" spans="1:9" ht="12.75" customHeight="1">
      <c r="A13" s="72">
        <v>5</v>
      </c>
      <c r="B13" s="73"/>
      <c r="C13" s="72" t="s">
        <v>400</v>
      </c>
      <c r="D13" s="72" t="s">
        <v>20</v>
      </c>
      <c r="E13" s="72">
        <v>100051309</v>
      </c>
      <c r="F13" s="72" t="s">
        <v>477</v>
      </c>
      <c r="G13" s="72"/>
      <c r="H13" s="73">
        <v>36</v>
      </c>
      <c r="I13" s="73"/>
    </row>
    <row r="14" spans="1:9" ht="12.75" customHeight="1">
      <c r="A14" s="48">
        <v>6</v>
      </c>
      <c r="B14" s="49"/>
      <c r="C14" s="48" t="s">
        <v>48</v>
      </c>
      <c r="D14" s="48" t="s">
        <v>49</v>
      </c>
      <c r="E14" s="48">
        <v>15550918</v>
      </c>
      <c r="F14" s="48" t="s">
        <v>50</v>
      </c>
      <c r="G14" s="48"/>
      <c r="H14" s="49">
        <v>35</v>
      </c>
      <c r="I14" s="49"/>
    </row>
    <row r="15" spans="1:9" ht="12.75" customHeight="1">
      <c r="A15" s="48">
        <v>7</v>
      </c>
      <c r="B15" s="49"/>
      <c r="C15" s="48" t="s">
        <v>419</v>
      </c>
      <c r="D15" s="48" t="s">
        <v>6</v>
      </c>
      <c r="E15" s="48">
        <v>100038914</v>
      </c>
      <c r="F15" s="48" t="s">
        <v>420</v>
      </c>
      <c r="G15" s="48"/>
      <c r="H15" s="49">
        <v>34</v>
      </c>
      <c r="I15" s="49"/>
    </row>
    <row r="16" spans="1:11" ht="12.75" customHeight="1">
      <c r="A16" s="48">
        <v>8</v>
      </c>
      <c r="B16" s="49"/>
      <c r="C16" s="48" t="s">
        <v>335</v>
      </c>
      <c r="D16" s="48" t="s">
        <v>263</v>
      </c>
      <c r="E16" s="48">
        <v>100052701</v>
      </c>
      <c r="F16" s="48" t="s">
        <v>482</v>
      </c>
      <c r="G16" s="48"/>
      <c r="H16" s="49">
        <v>29</v>
      </c>
      <c r="I16" s="49"/>
      <c r="K16" s="20" t="s">
        <v>883</v>
      </c>
    </row>
    <row r="17" spans="1:11" ht="12.75" customHeight="1">
      <c r="A17" s="48">
        <v>9</v>
      </c>
      <c r="B17" s="49"/>
      <c r="C17" s="48" t="s">
        <v>454</v>
      </c>
      <c r="D17" s="48" t="s">
        <v>6</v>
      </c>
      <c r="E17" s="48">
        <v>100051537</v>
      </c>
      <c r="F17" s="48" t="s">
        <v>455</v>
      </c>
      <c r="G17" s="48"/>
      <c r="H17" s="49">
        <v>29</v>
      </c>
      <c r="I17" s="49"/>
      <c r="K17" s="20" t="s">
        <v>884</v>
      </c>
    </row>
    <row r="18" spans="1:9" ht="12.75" customHeight="1">
      <c r="A18" s="48">
        <v>10</v>
      </c>
      <c r="B18" s="49"/>
      <c r="C18" s="48" t="s">
        <v>274</v>
      </c>
      <c r="D18" s="48" t="s">
        <v>6</v>
      </c>
      <c r="E18" s="48">
        <v>100049810</v>
      </c>
      <c r="F18" s="48" t="s">
        <v>329</v>
      </c>
      <c r="G18" s="48"/>
      <c r="H18" s="49">
        <v>28</v>
      </c>
      <c r="I18" s="49"/>
    </row>
    <row r="19" spans="1:9" ht="12.75" customHeight="1">
      <c r="A19" s="48">
        <v>11</v>
      </c>
      <c r="B19" s="49"/>
      <c r="C19" s="48" t="s">
        <v>381</v>
      </c>
      <c r="D19" s="48" t="s">
        <v>31</v>
      </c>
      <c r="E19" s="48">
        <v>100053218</v>
      </c>
      <c r="F19" s="48" t="s">
        <v>457</v>
      </c>
      <c r="G19" s="48"/>
      <c r="H19" s="49">
        <v>27</v>
      </c>
      <c r="I19" s="49"/>
    </row>
    <row r="20" spans="1:9" ht="12.75" customHeight="1">
      <c r="A20" s="48">
        <v>12</v>
      </c>
      <c r="B20" s="49"/>
      <c r="C20" s="48" t="s">
        <v>232</v>
      </c>
      <c r="D20" s="48" t="s">
        <v>27</v>
      </c>
      <c r="E20" s="48">
        <v>100050885</v>
      </c>
      <c r="F20" s="48" t="s">
        <v>233</v>
      </c>
      <c r="G20" s="48"/>
      <c r="H20" s="49">
        <v>26</v>
      </c>
      <c r="I20" s="49"/>
    </row>
    <row r="21" spans="1:9" ht="12.75" customHeight="1">
      <c r="A21" s="48">
        <v>13</v>
      </c>
      <c r="B21" s="49"/>
      <c r="C21" s="48" t="s">
        <v>276</v>
      </c>
      <c r="D21" s="48" t="s">
        <v>49</v>
      </c>
      <c r="E21" s="48">
        <v>100051646</v>
      </c>
      <c r="F21" s="48" t="s">
        <v>277</v>
      </c>
      <c r="G21" s="48"/>
      <c r="H21" s="49">
        <v>25</v>
      </c>
      <c r="I21" s="49"/>
    </row>
    <row r="22" spans="1:9" ht="12.75" customHeight="1">
      <c r="A22" s="48">
        <v>14</v>
      </c>
      <c r="B22" s="49"/>
      <c r="C22" s="48" t="s">
        <v>272</v>
      </c>
      <c r="D22" s="48" t="s">
        <v>77</v>
      </c>
      <c r="E22" s="48">
        <v>100042320</v>
      </c>
      <c r="F22" s="48" t="s">
        <v>273</v>
      </c>
      <c r="G22" s="48"/>
      <c r="H22" s="49">
        <v>25</v>
      </c>
      <c r="I22" s="49"/>
    </row>
    <row r="23" spans="1:9" ht="12.75" customHeight="1">
      <c r="A23" s="48">
        <v>15</v>
      </c>
      <c r="B23" s="49"/>
      <c r="C23" s="48" t="s">
        <v>452</v>
      </c>
      <c r="D23" s="48" t="s">
        <v>170</v>
      </c>
      <c r="E23" s="48">
        <v>100050323</v>
      </c>
      <c r="F23" s="48" t="s">
        <v>453</v>
      </c>
      <c r="G23" s="48"/>
      <c r="H23" s="49">
        <v>24</v>
      </c>
      <c r="I23" s="49"/>
    </row>
    <row r="24" spans="1:9" ht="12.75" customHeight="1">
      <c r="A24" s="48">
        <v>16</v>
      </c>
      <c r="B24" s="49"/>
      <c r="C24" s="48" t="s">
        <v>751</v>
      </c>
      <c r="D24" s="48" t="s">
        <v>65</v>
      </c>
      <c r="E24" s="48">
        <v>100049821</v>
      </c>
      <c r="F24" s="48" t="s">
        <v>754</v>
      </c>
      <c r="G24" s="48"/>
      <c r="H24" s="49">
        <v>24</v>
      </c>
      <c r="I24" s="49"/>
    </row>
    <row r="25" spans="1:9" ht="12.75" customHeight="1">
      <c r="A25" s="48">
        <v>17</v>
      </c>
      <c r="B25" s="49"/>
      <c r="C25" s="48" t="s">
        <v>335</v>
      </c>
      <c r="D25" s="48" t="s">
        <v>263</v>
      </c>
      <c r="E25" s="48">
        <v>100050511</v>
      </c>
      <c r="F25" s="48" t="s">
        <v>755</v>
      </c>
      <c r="G25" s="48"/>
      <c r="H25" s="49">
        <v>24</v>
      </c>
      <c r="I25" s="49"/>
    </row>
    <row r="26" spans="1:9" ht="12.75" customHeight="1">
      <c r="A26" s="48">
        <v>18</v>
      </c>
      <c r="B26" s="49"/>
      <c r="C26" s="48" t="s">
        <v>408</v>
      </c>
      <c r="D26" s="48" t="s">
        <v>11</v>
      </c>
      <c r="E26" s="48">
        <v>15578604</v>
      </c>
      <c r="F26" s="48" t="s">
        <v>409</v>
      </c>
      <c r="G26" s="48"/>
      <c r="H26" s="49">
        <v>24</v>
      </c>
      <c r="I26" s="49"/>
    </row>
    <row r="27" spans="1:9" ht="12.75" customHeight="1">
      <c r="A27" s="48">
        <v>19</v>
      </c>
      <c r="B27" s="49"/>
      <c r="C27" s="48" t="s">
        <v>393</v>
      </c>
      <c r="D27" s="48" t="s">
        <v>31</v>
      </c>
      <c r="E27" s="48">
        <v>100053685</v>
      </c>
      <c r="F27" s="48" t="s">
        <v>462</v>
      </c>
      <c r="G27" s="48"/>
      <c r="H27" s="49">
        <v>22</v>
      </c>
      <c r="I27" s="49"/>
    </row>
    <row r="28" spans="1:9" ht="12.75" customHeight="1">
      <c r="A28" s="48">
        <v>20</v>
      </c>
      <c r="B28" s="49"/>
      <c r="C28" s="48" t="s">
        <v>370</v>
      </c>
      <c r="D28" s="48" t="s">
        <v>333</v>
      </c>
      <c r="E28" s="48">
        <v>100050363</v>
      </c>
      <c r="F28" s="48" t="s">
        <v>463</v>
      </c>
      <c r="G28" s="48"/>
      <c r="H28" s="49">
        <v>21</v>
      </c>
      <c r="I28" s="49"/>
    </row>
    <row r="29" spans="1:9" ht="12.75" customHeight="1">
      <c r="A29" s="48">
        <v>21</v>
      </c>
      <c r="B29" s="49"/>
      <c r="C29" s="48" t="s">
        <v>352</v>
      </c>
      <c r="D29" s="48" t="s">
        <v>170</v>
      </c>
      <c r="E29" s="48">
        <v>100054821</v>
      </c>
      <c r="F29" s="48" t="s">
        <v>756</v>
      </c>
      <c r="G29" s="48"/>
      <c r="H29" s="49">
        <v>20</v>
      </c>
      <c r="I29" s="49"/>
    </row>
    <row r="30" spans="1:9" ht="12.75" customHeight="1">
      <c r="A30" s="72">
        <v>22</v>
      </c>
      <c r="B30" s="73"/>
      <c r="C30" s="72" t="s">
        <v>176</v>
      </c>
      <c r="D30" s="72" t="s">
        <v>16</v>
      </c>
      <c r="E30" s="72">
        <v>100049172</v>
      </c>
      <c r="F30" s="72" t="s">
        <v>177</v>
      </c>
      <c r="G30" s="72"/>
      <c r="H30" s="73">
        <v>19</v>
      </c>
      <c r="I30" s="73"/>
    </row>
    <row r="31" spans="1:9" ht="12.75" customHeight="1">
      <c r="A31" s="48">
        <v>23</v>
      </c>
      <c r="B31" s="49"/>
      <c r="C31" s="48" t="s">
        <v>617</v>
      </c>
      <c r="D31" s="48" t="s">
        <v>135</v>
      </c>
      <c r="E31" s="48">
        <v>100020883</v>
      </c>
      <c r="F31" s="48" t="s">
        <v>618</v>
      </c>
      <c r="G31" s="48"/>
      <c r="H31" s="49">
        <v>19</v>
      </c>
      <c r="I31" s="49"/>
    </row>
    <row r="32" spans="1:9" ht="12.75" customHeight="1">
      <c r="A32" s="48">
        <v>24</v>
      </c>
      <c r="B32" s="49"/>
      <c r="C32" s="48" t="s">
        <v>450</v>
      </c>
      <c r="D32" s="48" t="s">
        <v>135</v>
      </c>
      <c r="E32" s="48">
        <v>100041252</v>
      </c>
      <c r="F32" s="48" t="s">
        <v>451</v>
      </c>
      <c r="G32" s="48"/>
      <c r="H32" s="49">
        <v>19</v>
      </c>
      <c r="I32" s="49"/>
    </row>
    <row r="33" spans="1:9" ht="12.75" customHeight="1">
      <c r="A33" s="48">
        <v>24</v>
      </c>
      <c r="B33" s="49"/>
      <c r="C33" s="48" t="s">
        <v>169</v>
      </c>
      <c r="D33" s="48" t="s">
        <v>170</v>
      </c>
      <c r="E33" s="48">
        <v>100050350</v>
      </c>
      <c r="F33" s="48" t="s">
        <v>171</v>
      </c>
      <c r="G33" s="48"/>
      <c r="H33" s="49">
        <v>19</v>
      </c>
      <c r="I33" s="49"/>
    </row>
    <row r="34" spans="1:9" ht="12.75" customHeight="1">
      <c r="A34" s="48">
        <v>26</v>
      </c>
      <c r="B34" s="49"/>
      <c r="C34" s="48" t="s">
        <v>491</v>
      </c>
      <c r="D34" s="48" t="s">
        <v>283</v>
      </c>
      <c r="E34" s="48">
        <v>100017670</v>
      </c>
      <c r="F34" s="48" t="s">
        <v>492</v>
      </c>
      <c r="G34" s="48"/>
      <c r="H34" s="49">
        <v>18</v>
      </c>
      <c r="I34" s="49"/>
    </row>
    <row r="35" spans="1:9" ht="12.75" customHeight="1">
      <c r="A35" s="72">
        <v>27</v>
      </c>
      <c r="B35" s="73"/>
      <c r="C35" s="72" t="s">
        <v>393</v>
      </c>
      <c r="D35" s="72" t="s">
        <v>31</v>
      </c>
      <c r="E35" s="72">
        <v>100058258</v>
      </c>
      <c r="F35" s="72" t="s">
        <v>404</v>
      </c>
      <c r="G35" s="72"/>
      <c r="H35" s="73">
        <v>17</v>
      </c>
      <c r="I35" s="73"/>
    </row>
    <row r="36" spans="1:9" ht="12.75" customHeight="1">
      <c r="A36" s="48">
        <v>28</v>
      </c>
      <c r="B36" s="49"/>
      <c r="C36" s="48" t="s">
        <v>757</v>
      </c>
      <c r="D36" s="48" t="s">
        <v>11</v>
      </c>
      <c r="E36" s="48">
        <v>100053567</v>
      </c>
      <c r="F36" s="48" t="s">
        <v>758</v>
      </c>
      <c r="G36" s="48"/>
      <c r="H36" s="49">
        <v>15</v>
      </c>
      <c r="I36" s="49"/>
    </row>
    <row r="37" spans="1:9" ht="12.75" customHeight="1">
      <c r="A37" s="48">
        <v>28</v>
      </c>
      <c r="B37" s="49"/>
      <c r="C37" s="48" t="s">
        <v>410</v>
      </c>
      <c r="D37" s="48" t="s">
        <v>141</v>
      </c>
      <c r="E37" s="48">
        <v>100014103</v>
      </c>
      <c r="F37" s="48" t="s">
        <v>411</v>
      </c>
      <c r="G37" s="48"/>
      <c r="H37" s="49">
        <v>15</v>
      </c>
      <c r="I37" s="49"/>
    </row>
    <row r="38" spans="1:9" ht="12.75" customHeight="1">
      <c r="A38" s="48">
        <v>30</v>
      </c>
      <c r="B38" s="49"/>
      <c r="C38" s="48" t="s">
        <v>759</v>
      </c>
      <c r="D38" s="48" t="s">
        <v>49</v>
      </c>
      <c r="E38" s="48">
        <v>100048518</v>
      </c>
      <c r="F38" s="48" t="s">
        <v>760</v>
      </c>
      <c r="G38" s="48"/>
      <c r="H38" s="49">
        <v>14</v>
      </c>
      <c r="I38" s="49"/>
    </row>
    <row r="39" spans="1:9" ht="12.75" customHeight="1">
      <c r="A39" s="48">
        <v>31</v>
      </c>
      <c r="B39" s="49"/>
      <c r="C39" s="48" t="s">
        <v>357</v>
      </c>
      <c r="D39" s="48" t="s">
        <v>6</v>
      </c>
      <c r="E39" s="48">
        <v>100052013</v>
      </c>
      <c r="F39" s="48" t="s">
        <v>761</v>
      </c>
      <c r="G39" s="48"/>
      <c r="H39" s="49">
        <v>14</v>
      </c>
      <c r="I39" s="49"/>
    </row>
    <row r="40" spans="1:9" ht="12.75" customHeight="1">
      <c r="A40" s="48">
        <v>32</v>
      </c>
      <c r="B40" s="49"/>
      <c r="C40" s="48" t="s">
        <v>442</v>
      </c>
      <c r="D40" s="48" t="s">
        <v>63</v>
      </c>
      <c r="E40" s="48">
        <v>100048214</v>
      </c>
      <c r="F40" s="48" t="s">
        <v>443</v>
      </c>
      <c r="G40" s="48"/>
      <c r="H40" s="49">
        <v>13</v>
      </c>
      <c r="I40" s="49"/>
    </row>
    <row r="41" spans="1:9" ht="12.75" customHeight="1">
      <c r="A41" s="48">
        <v>33</v>
      </c>
      <c r="B41" s="49"/>
      <c r="C41" s="48" t="s">
        <v>358</v>
      </c>
      <c r="D41" s="48" t="s">
        <v>63</v>
      </c>
      <c r="E41" s="48">
        <v>100040071</v>
      </c>
      <c r="F41" s="48" t="s">
        <v>396</v>
      </c>
      <c r="G41" s="48"/>
      <c r="H41" s="49">
        <v>11</v>
      </c>
      <c r="I41" s="49"/>
    </row>
    <row r="42" spans="1:9" ht="12.75" customHeight="1">
      <c r="A42" s="48">
        <v>34</v>
      </c>
      <c r="B42" s="49"/>
      <c r="C42" s="48" t="s">
        <v>364</v>
      </c>
      <c r="D42" s="48" t="s">
        <v>77</v>
      </c>
      <c r="E42" s="48">
        <v>100052350</v>
      </c>
      <c r="F42" s="48" t="s">
        <v>762</v>
      </c>
      <c r="G42" s="48"/>
      <c r="H42" s="49">
        <v>10</v>
      </c>
      <c r="I42" s="49"/>
    </row>
    <row r="43" spans="1:9" ht="12.75" customHeight="1">
      <c r="A43" s="48">
        <v>34</v>
      </c>
      <c r="B43" s="49"/>
      <c r="C43" s="48" t="s">
        <v>326</v>
      </c>
      <c r="D43" s="48" t="s">
        <v>283</v>
      </c>
      <c r="E43" s="48">
        <v>100053438</v>
      </c>
      <c r="F43" s="48" t="s">
        <v>327</v>
      </c>
      <c r="G43" s="48"/>
      <c r="H43" s="49">
        <v>10</v>
      </c>
      <c r="I43" s="49"/>
    </row>
    <row r="44" spans="1:9" ht="12.75" customHeight="1">
      <c r="A44" s="48">
        <v>34</v>
      </c>
      <c r="B44" s="49"/>
      <c r="C44" s="48" t="s">
        <v>101</v>
      </c>
      <c r="D44" s="48" t="s">
        <v>65</v>
      </c>
      <c r="E44" s="48">
        <v>100050495</v>
      </c>
      <c r="F44" s="48" t="s">
        <v>595</v>
      </c>
      <c r="G44" s="48"/>
      <c r="H44" s="49">
        <v>10</v>
      </c>
      <c r="I44" s="49"/>
    </row>
    <row r="45" spans="1:9" ht="12.75" customHeight="1">
      <c r="A45" s="72">
        <v>34</v>
      </c>
      <c r="B45" s="73"/>
      <c r="C45" s="72" t="s">
        <v>282</v>
      </c>
      <c r="D45" s="72" t="s">
        <v>283</v>
      </c>
      <c r="E45" s="72">
        <v>100057995</v>
      </c>
      <c r="F45" s="72" t="s">
        <v>763</v>
      </c>
      <c r="G45" s="72"/>
      <c r="H45" s="73">
        <v>10</v>
      </c>
      <c r="I45" s="73"/>
    </row>
    <row r="46" spans="1:9" ht="12.75" customHeight="1">
      <c r="A46" s="72">
        <v>38</v>
      </c>
      <c r="B46" s="73"/>
      <c r="C46" s="72" t="s">
        <v>764</v>
      </c>
      <c r="D46" s="72" t="s">
        <v>20</v>
      </c>
      <c r="E46" s="72">
        <v>100057715</v>
      </c>
      <c r="F46" s="72" t="s">
        <v>765</v>
      </c>
      <c r="G46" s="72"/>
      <c r="H46" s="73">
        <v>9</v>
      </c>
      <c r="I46" s="73"/>
    </row>
    <row r="47" spans="1:9" ht="12.75" customHeight="1">
      <c r="A47" s="48">
        <v>38</v>
      </c>
      <c r="B47" s="49"/>
      <c r="C47" s="48" t="s">
        <v>423</v>
      </c>
      <c r="D47" s="48" t="s">
        <v>27</v>
      </c>
      <c r="E47" s="48">
        <v>100055044</v>
      </c>
      <c r="F47" s="48" t="s">
        <v>766</v>
      </c>
      <c r="G47" s="48"/>
      <c r="H47" s="49">
        <v>9</v>
      </c>
      <c r="I47" s="49"/>
    </row>
    <row r="48" spans="1:9" ht="12.75" customHeight="1">
      <c r="A48" s="48">
        <v>38</v>
      </c>
      <c r="B48" s="49"/>
      <c r="C48" s="48" t="s">
        <v>94</v>
      </c>
      <c r="D48" s="48" t="s">
        <v>16</v>
      </c>
      <c r="E48" s="48">
        <v>100032621</v>
      </c>
      <c r="F48" s="48" t="s">
        <v>95</v>
      </c>
      <c r="G48" s="48"/>
      <c r="H48" s="49">
        <v>9</v>
      </c>
      <c r="I48" s="49"/>
    </row>
    <row r="49" spans="1:9" ht="12.75" customHeight="1">
      <c r="A49" s="72">
        <v>41</v>
      </c>
      <c r="B49" s="73"/>
      <c r="C49" s="72" t="s">
        <v>217</v>
      </c>
      <c r="D49" s="72" t="s">
        <v>11</v>
      </c>
      <c r="E49" s="72">
        <v>100055300</v>
      </c>
      <c r="F49" s="72" t="s">
        <v>620</v>
      </c>
      <c r="G49" s="72"/>
      <c r="H49" s="73">
        <v>8</v>
      </c>
      <c r="I49" s="73"/>
    </row>
    <row r="50" spans="1:9" ht="12.75" customHeight="1">
      <c r="A50" s="48">
        <v>41</v>
      </c>
      <c r="B50" s="49"/>
      <c r="C50" s="48" t="s">
        <v>459</v>
      </c>
      <c r="D50" s="48" t="s">
        <v>141</v>
      </c>
      <c r="E50" s="48">
        <v>100052498</v>
      </c>
      <c r="F50" s="48" t="s">
        <v>767</v>
      </c>
      <c r="G50" s="48"/>
      <c r="H50" s="49">
        <v>8</v>
      </c>
      <c r="I50" s="49"/>
    </row>
    <row r="51" spans="1:9" ht="12.75" customHeight="1">
      <c r="A51" s="48">
        <v>43</v>
      </c>
      <c r="B51" s="49"/>
      <c r="C51" s="48" t="s">
        <v>147</v>
      </c>
      <c r="D51" s="48" t="s">
        <v>27</v>
      </c>
      <c r="E51" s="48">
        <v>100047442</v>
      </c>
      <c r="F51" s="48" t="s">
        <v>148</v>
      </c>
      <c r="G51" s="48"/>
      <c r="H51" s="49">
        <v>7</v>
      </c>
      <c r="I51" s="49"/>
    </row>
    <row r="52" spans="1:9" ht="12.75" customHeight="1">
      <c r="A52" s="48">
        <v>44</v>
      </c>
      <c r="B52" s="49"/>
      <c r="C52" s="48" t="s">
        <v>118</v>
      </c>
      <c r="D52" s="48" t="s">
        <v>16</v>
      </c>
      <c r="E52" s="48">
        <v>100047762</v>
      </c>
      <c r="F52" s="48" t="s">
        <v>234</v>
      </c>
      <c r="G52" s="48"/>
      <c r="H52" s="49">
        <v>5</v>
      </c>
      <c r="I52" s="49"/>
    </row>
    <row r="53" spans="1:9" ht="12.75" customHeight="1">
      <c r="A53" s="48">
        <v>44</v>
      </c>
      <c r="B53" s="49"/>
      <c r="C53" s="48" t="s">
        <v>759</v>
      </c>
      <c r="D53" s="48" t="s">
        <v>49</v>
      </c>
      <c r="E53" s="48">
        <v>100044300</v>
      </c>
      <c r="F53" s="48" t="s">
        <v>768</v>
      </c>
      <c r="G53" s="48"/>
      <c r="H53" s="49">
        <v>5</v>
      </c>
      <c r="I53" s="49"/>
    </row>
    <row r="54" spans="1:9" ht="12.75" customHeight="1">
      <c r="A54" s="48">
        <v>44</v>
      </c>
      <c r="B54" s="49"/>
      <c r="C54" s="48" t="s">
        <v>153</v>
      </c>
      <c r="D54" s="48" t="s">
        <v>63</v>
      </c>
      <c r="E54" s="48">
        <v>100049027</v>
      </c>
      <c r="F54" s="48" t="s">
        <v>154</v>
      </c>
      <c r="G54" s="48"/>
      <c r="H54" s="49">
        <v>5</v>
      </c>
      <c r="I54" s="49"/>
    </row>
    <row r="55" spans="1:9" ht="12.75" customHeight="1">
      <c r="A55" s="48">
        <v>44</v>
      </c>
      <c r="B55" s="49"/>
      <c r="C55" s="48" t="s">
        <v>749</v>
      </c>
      <c r="D55" s="48" t="s">
        <v>22</v>
      </c>
      <c r="E55" s="48">
        <v>100049186</v>
      </c>
      <c r="F55" s="48" t="s">
        <v>769</v>
      </c>
      <c r="G55" s="48"/>
      <c r="H55" s="49">
        <v>5</v>
      </c>
      <c r="I55" s="49"/>
    </row>
    <row r="56" spans="1:9" ht="12.75" customHeight="1">
      <c r="A56" s="72">
        <v>44</v>
      </c>
      <c r="B56" s="73"/>
      <c r="C56" s="72" t="s">
        <v>770</v>
      </c>
      <c r="D56" s="72" t="s">
        <v>170</v>
      </c>
      <c r="E56" s="72">
        <v>100033086</v>
      </c>
      <c r="F56" s="72" t="s">
        <v>771</v>
      </c>
      <c r="G56" s="72"/>
      <c r="H56" s="73">
        <v>5</v>
      </c>
      <c r="I56" s="73"/>
    </row>
    <row r="57" spans="1:9" ht="12.75" customHeight="1">
      <c r="A57" s="48">
        <v>44</v>
      </c>
      <c r="B57" s="49"/>
      <c r="C57" s="48" t="s">
        <v>772</v>
      </c>
      <c r="D57" s="48" t="s">
        <v>52</v>
      </c>
      <c r="E57" s="48">
        <v>100033732</v>
      </c>
      <c r="F57" s="48" t="s">
        <v>657</v>
      </c>
      <c r="G57" s="48"/>
      <c r="H57" s="49">
        <v>5</v>
      </c>
      <c r="I57" s="49"/>
    </row>
    <row r="58" spans="1:10" ht="12.75" customHeight="1">
      <c r="A58" s="72">
        <v>44</v>
      </c>
      <c r="B58" s="73"/>
      <c r="C58" s="72" t="s">
        <v>773</v>
      </c>
      <c r="D58" s="72" t="s">
        <v>307</v>
      </c>
      <c r="E58" s="72">
        <v>100050496</v>
      </c>
      <c r="F58" s="72" t="s">
        <v>774</v>
      </c>
      <c r="G58" s="72"/>
      <c r="H58" s="73">
        <v>5</v>
      </c>
      <c r="I58" s="73"/>
      <c r="J58" s="20"/>
    </row>
    <row r="59" spans="1:9" ht="12.75" customHeight="1">
      <c r="A59" s="72">
        <v>44</v>
      </c>
      <c r="B59" s="73"/>
      <c r="C59" s="72" t="s">
        <v>373</v>
      </c>
      <c r="D59" s="72" t="s">
        <v>6</v>
      </c>
      <c r="E59" s="72">
        <v>100051529</v>
      </c>
      <c r="F59" s="72" t="s">
        <v>438</v>
      </c>
      <c r="G59" s="72"/>
      <c r="H59" s="73">
        <v>5</v>
      </c>
      <c r="I59" s="73"/>
    </row>
    <row r="60" spans="1:9" ht="12.75" customHeight="1">
      <c r="A60" s="72">
        <v>44</v>
      </c>
      <c r="B60" s="73"/>
      <c r="C60" s="72" t="s">
        <v>400</v>
      </c>
      <c r="D60" s="72" t="s">
        <v>20</v>
      </c>
      <c r="E60" s="72">
        <v>100053931</v>
      </c>
      <c r="F60" s="72" t="s">
        <v>486</v>
      </c>
      <c r="G60" s="72"/>
      <c r="H60" s="73">
        <v>5</v>
      </c>
      <c r="I60" s="73"/>
    </row>
    <row r="61" spans="1:9" ht="12.75" customHeight="1">
      <c r="A61" s="48">
        <v>44</v>
      </c>
      <c r="B61" s="49"/>
      <c r="C61" s="48" t="s">
        <v>282</v>
      </c>
      <c r="D61" s="48" t="s">
        <v>283</v>
      </c>
      <c r="E61" s="48">
        <v>100053582</v>
      </c>
      <c r="F61" s="48" t="s">
        <v>446</v>
      </c>
      <c r="G61" s="48"/>
      <c r="H61" s="49">
        <v>5</v>
      </c>
      <c r="I61" s="49"/>
    </row>
    <row r="62" spans="1:9" ht="12.75" customHeight="1">
      <c r="A62" s="48">
        <v>44</v>
      </c>
      <c r="B62" s="49"/>
      <c r="C62" s="48" t="s">
        <v>393</v>
      </c>
      <c r="D62" s="48" t="s">
        <v>31</v>
      </c>
      <c r="E62" s="48">
        <v>100058259</v>
      </c>
      <c r="F62" s="48" t="s">
        <v>477</v>
      </c>
      <c r="G62" s="48"/>
      <c r="H62" s="49">
        <v>5</v>
      </c>
      <c r="I62" s="49"/>
    </row>
    <row r="63" spans="1:9" ht="12.75" customHeight="1">
      <c r="A63" s="72">
        <v>55</v>
      </c>
      <c r="B63" s="73"/>
      <c r="C63" s="72" t="s">
        <v>731</v>
      </c>
      <c r="D63" s="72" t="s">
        <v>333</v>
      </c>
      <c r="E63" s="72">
        <v>100057823</v>
      </c>
      <c r="F63" s="72" t="s">
        <v>775</v>
      </c>
      <c r="G63" s="72"/>
      <c r="H63" s="73">
        <v>4</v>
      </c>
      <c r="I63" s="73"/>
    </row>
    <row r="64" spans="1:9" ht="12.75" customHeight="1">
      <c r="A64" s="48">
        <v>55</v>
      </c>
      <c r="B64" s="49"/>
      <c r="C64" s="48" t="s">
        <v>429</v>
      </c>
      <c r="D64" s="48" t="s">
        <v>20</v>
      </c>
      <c r="E64" s="48">
        <v>100053570</v>
      </c>
      <c r="F64" s="48" t="s">
        <v>430</v>
      </c>
      <c r="G64" s="48"/>
      <c r="H64" s="49">
        <v>4</v>
      </c>
      <c r="I64" s="49"/>
    </row>
    <row r="65" spans="1:9" ht="12.75" customHeight="1">
      <c r="A65" s="72">
        <v>55</v>
      </c>
      <c r="B65" s="73"/>
      <c r="C65" s="72" t="s">
        <v>431</v>
      </c>
      <c r="D65" s="72" t="s">
        <v>170</v>
      </c>
      <c r="E65" s="72">
        <v>14970635</v>
      </c>
      <c r="F65" s="72" t="s">
        <v>432</v>
      </c>
      <c r="G65" s="72"/>
      <c r="H65" s="73">
        <v>4</v>
      </c>
      <c r="I65" s="73"/>
    </row>
    <row r="66" spans="1:9" ht="12.75" customHeight="1">
      <c r="A66" s="72">
        <v>58</v>
      </c>
      <c r="B66" s="73"/>
      <c r="C66" s="72" t="s">
        <v>123</v>
      </c>
      <c r="D66" s="72" t="s">
        <v>9</v>
      </c>
      <c r="E66" s="72">
        <v>100014435</v>
      </c>
      <c r="F66" s="72" t="s">
        <v>124</v>
      </c>
      <c r="G66" s="72"/>
      <c r="H66" s="73">
        <v>1</v>
      </c>
      <c r="I66" s="73"/>
    </row>
    <row r="67" spans="1:9" ht="12.75" customHeight="1">
      <c r="A67" s="48">
        <v>58</v>
      </c>
      <c r="B67" s="49"/>
      <c r="C67" s="48" t="s">
        <v>433</v>
      </c>
      <c r="D67" s="48" t="s">
        <v>20</v>
      </c>
      <c r="E67" s="48">
        <v>13432678</v>
      </c>
      <c r="F67" s="48" t="s">
        <v>434</v>
      </c>
      <c r="G67" s="48"/>
      <c r="H67" s="49">
        <v>1</v>
      </c>
      <c r="I67" s="49"/>
    </row>
    <row r="68" spans="1:9" ht="12.75" customHeight="1">
      <c r="A68" s="72">
        <v>58</v>
      </c>
      <c r="B68" s="73"/>
      <c r="C68" s="72" t="s">
        <v>439</v>
      </c>
      <c r="D68" s="72" t="s">
        <v>283</v>
      </c>
      <c r="E68" s="72">
        <v>100049946</v>
      </c>
      <c r="F68" s="72" t="s">
        <v>440</v>
      </c>
      <c r="G68" s="72"/>
      <c r="H68" s="73">
        <v>1</v>
      </c>
      <c r="I68" s="73"/>
    </row>
    <row r="69" spans="1:8" ht="12.75" customHeight="1">
      <c r="A69" s="44">
        <v>61</v>
      </c>
      <c r="C69" s="44" t="s">
        <v>493</v>
      </c>
      <c r="D69" s="44" t="s">
        <v>155</v>
      </c>
      <c r="E69" s="44">
        <v>100046604</v>
      </c>
      <c r="F69" s="44" t="s">
        <v>494</v>
      </c>
      <c r="G69" s="44"/>
      <c r="H69" s="2">
        <v>0</v>
      </c>
    </row>
    <row r="70" spans="1:8" ht="12.75" customHeight="1">
      <c r="A70" s="44">
        <v>61</v>
      </c>
      <c r="C70" s="44" t="s">
        <v>749</v>
      </c>
      <c r="D70" s="44" t="s">
        <v>22</v>
      </c>
      <c r="E70" s="44">
        <v>100044187</v>
      </c>
      <c r="F70" s="44" t="s">
        <v>776</v>
      </c>
      <c r="G70" s="44"/>
      <c r="H70" s="2">
        <v>0</v>
      </c>
    </row>
    <row r="71" spans="1:8" ht="12.75" customHeight="1">
      <c r="A71" s="44">
        <v>61</v>
      </c>
      <c r="C71" s="44" t="s">
        <v>117</v>
      </c>
      <c r="D71" s="44" t="s">
        <v>67</v>
      </c>
      <c r="E71" s="44">
        <v>100047901</v>
      </c>
      <c r="F71" s="44" t="s">
        <v>197</v>
      </c>
      <c r="G71" s="44"/>
      <c r="H71" s="2">
        <v>0</v>
      </c>
    </row>
    <row r="72" spans="1:8" ht="12.75" customHeight="1">
      <c r="A72" s="44">
        <v>61</v>
      </c>
      <c r="C72" s="44" t="s">
        <v>58</v>
      </c>
      <c r="D72" s="44" t="s">
        <v>59</v>
      </c>
      <c r="E72" s="44">
        <v>13991743</v>
      </c>
      <c r="F72" s="44" t="s">
        <v>60</v>
      </c>
      <c r="G72" s="44"/>
      <c r="H72" s="2">
        <v>0</v>
      </c>
    </row>
    <row r="73" spans="1:8" ht="12.75" customHeight="1">
      <c r="A73" s="44">
        <v>61</v>
      </c>
      <c r="C73" s="44" t="s">
        <v>466</v>
      </c>
      <c r="D73" s="44" t="s">
        <v>9</v>
      </c>
      <c r="E73" s="44">
        <v>14502207</v>
      </c>
      <c r="F73" s="44" t="s">
        <v>473</v>
      </c>
      <c r="G73" s="44"/>
      <c r="H73" s="2">
        <v>0</v>
      </c>
    </row>
    <row r="74" spans="1:8" ht="12.75" customHeight="1">
      <c r="A74" s="44">
        <v>61</v>
      </c>
      <c r="C74" s="44" t="s">
        <v>191</v>
      </c>
      <c r="D74" s="44" t="s">
        <v>22</v>
      </c>
      <c r="E74" s="44">
        <v>100005668</v>
      </c>
      <c r="F74" s="44" t="s">
        <v>192</v>
      </c>
      <c r="G74" s="44"/>
      <c r="H74" s="2">
        <v>0</v>
      </c>
    </row>
    <row r="75" spans="1:8" ht="12.75" customHeight="1">
      <c r="A75" s="44">
        <v>61</v>
      </c>
      <c r="C75" s="44" t="s">
        <v>361</v>
      </c>
      <c r="D75" s="44" t="s">
        <v>18</v>
      </c>
      <c r="E75" s="44">
        <v>100040961</v>
      </c>
      <c r="F75" s="44" t="s">
        <v>421</v>
      </c>
      <c r="G75" s="44"/>
      <c r="H75" s="2">
        <v>0</v>
      </c>
    </row>
    <row r="76" spans="1:8" ht="12.75" customHeight="1">
      <c r="A76" s="44">
        <v>61</v>
      </c>
      <c r="C76" s="44" t="s">
        <v>288</v>
      </c>
      <c r="D76" s="44" t="s">
        <v>11</v>
      </c>
      <c r="E76" s="44">
        <v>100033434</v>
      </c>
      <c r="F76" s="44" t="s">
        <v>289</v>
      </c>
      <c r="G76" s="44"/>
      <c r="H76" s="2">
        <v>0</v>
      </c>
    </row>
    <row r="77" spans="1:8" ht="12.75" customHeight="1">
      <c r="A77" s="44">
        <v>61</v>
      </c>
      <c r="C77" s="44" t="s">
        <v>639</v>
      </c>
      <c r="D77" s="44" t="s">
        <v>37</v>
      </c>
      <c r="E77" s="44">
        <v>100029606</v>
      </c>
      <c r="F77" s="44" t="s">
        <v>640</v>
      </c>
      <c r="G77" s="44"/>
      <c r="H77" s="2">
        <v>0</v>
      </c>
    </row>
    <row r="78" spans="1:8" ht="12.75" customHeight="1">
      <c r="A78" s="44">
        <v>61</v>
      </c>
      <c r="C78" s="44" t="s">
        <v>777</v>
      </c>
      <c r="D78" s="44" t="s">
        <v>307</v>
      </c>
      <c r="E78" s="44">
        <v>100055607</v>
      </c>
      <c r="F78" s="44" t="s">
        <v>778</v>
      </c>
      <c r="G78" s="44"/>
      <c r="H78" s="2">
        <v>0</v>
      </c>
    </row>
    <row r="79" spans="1:8" ht="12.75" customHeight="1">
      <c r="A79" s="44">
        <v>61</v>
      </c>
      <c r="C79" s="44" t="s">
        <v>340</v>
      </c>
      <c r="D79" s="44" t="s">
        <v>27</v>
      </c>
      <c r="E79" s="44">
        <v>100056551</v>
      </c>
      <c r="F79" s="44" t="s">
        <v>779</v>
      </c>
      <c r="G79" s="44"/>
      <c r="H79" s="2">
        <v>0</v>
      </c>
    </row>
    <row r="80" spans="1:8" ht="12.75" customHeight="1">
      <c r="A80" s="44">
        <v>61</v>
      </c>
      <c r="C80" s="44" t="s">
        <v>337</v>
      </c>
      <c r="D80" s="44" t="s">
        <v>11</v>
      </c>
      <c r="E80" s="44">
        <v>100056594</v>
      </c>
      <c r="F80" s="44" t="s">
        <v>780</v>
      </c>
      <c r="G80" s="44"/>
      <c r="H80" s="2">
        <v>0</v>
      </c>
    </row>
    <row r="81" spans="1:8" ht="12.75" customHeight="1">
      <c r="A81" s="44">
        <v>61</v>
      </c>
      <c r="C81" s="44" t="s">
        <v>370</v>
      </c>
      <c r="D81" s="44" t="s">
        <v>333</v>
      </c>
      <c r="E81" s="44">
        <v>100057787</v>
      </c>
      <c r="F81" s="44" t="s">
        <v>781</v>
      </c>
      <c r="G81" s="44"/>
      <c r="H81" s="2">
        <v>0</v>
      </c>
    </row>
    <row r="82" spans="1:8" ht="12.75" customHeight="1">
      <c r="A82" s="44">
        <v>61</v>
      </c>
      <c r="C82" s="44" t="s">
        <v>336</v>
      </c>
      <c r="D82" s="44" t="s">
        <v>20</v>
      </c>
      <c r="E82" s="44">
        <v>100057818</v>
      </c>
      <c r="F82" s="44" t="s">
        <v>782</v>
      </c>
      <c r="G82" s="44"/>
      <c r="H82" s="2">
        <v>0</v>
      </c>
    </row>
    <row r="83" spans="1:8" ht="12.75" customHeight="1">
      <c r="A83" s="44">
        <v>61</v>
      </c>
      <c r="C83" s="44" t="s">
        <v>379</v>
      </c>
      <c r="D83" s="44" t="s">
        <v>11</v>
      </c>
      <c r="E83" s="44">
        <v>100058122</v>
      </c>
      <c r="F83" s="44" t="s">
        <v>783</v>
      </c>
      <c r="G83" s="44"/>
      <c r="H83" s="2">
        <v>0</v>
      </c>
    </row>
    <row r="84" spans="1:8" ht="12.75" customHeight="1">
      <c r="A84" s="44">
        <v>61</v>
      </c>
      <c r="C84" s="44" t="s">
        <v>480</v>
      </c>
      <c r="D84" s="44" t="s">
        <v>31</v>
      </c>
      <c r="E84" s="44">
        <v>100051582</v>
      </c>
      <c r="F84" s="44" t="s">
        <v>461</v>
      </c>
      <c r="G84" s="44"/>
      <c r="H84" s="2">
        <v>0</v>
      </c>
    </row>
    <row r="85" spans="1:8" ht="12.75" customHeight="1">
      <c r="A85" s="44">
        <v>61</v>
      </c>
      <c r="C85" s="44" t="s">
        <v>488</v>
      </c>
      <c r="D85" s="44" t="s">
        <v>63</v>
      </c>
      <c r="E85" s="44">
        <v>100051619</v>
      </c>
      <c r="F85" s="44" t="s">
        <v>281</v>
      </c>
      <c r="G85" s="44"/>
      <c r="H85" s="2">
        <v>0</v>
      </c>
    </row>
    <row r="86" spans="1:7" ht="12.75" customHeight="1">
      <c r="A86" s="45"/>
      <c r="C86" s="45"/>
      <c r="D86" s="45"/>
      <c r="E86" s="45"/>
      <c r="F86" s="45"/>
      <c r="G86" s="45"/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3/4 &amp;C&amp;R&amp;"Verdana"&amp;8 29/08/2021 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I110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3.00390625" style="2" bestFit="1" customWidth="1"/>
    <col min="2" max="2" width="7.8515625" style="2" customWidth="1"/>
    <col min="3" max="3" width="38.7109375" style="2" customWidth="1"/>
    <col min="4" max="4" width="23.28125" style="2" customWidth="1"/>
    <col min="5" max="5" width="11.28125" style="2" customWidth="1"/>
    <col min="6" max="6" width="32.421875" style="2" customWidth="1"/>
    <col min="7" max="7" width="10.8515625" style="2" customWidth="1"/>
    <col min="8" max="8" width="6.57421875" style="2" bestFit="1" customWidth="1"/>
    <col min="9" max="9" width="10.57421875" style="2" customWidth="1"/>
    <col min="10" max="10" width="10.57421875" style="0" customWidth="1"/>
  </cols>
  <sheetData>
    <row r="5" ht="13.5" thickBot="1"/>
    <row r="6" spans="1:9" ht="16.5" thickBot="1">
      <c r="A6" s="78" t="s">
        <v>573</v>
      </c>
      <c r="B6" s="78"/>
      <c r="C6" s="78"/>
      <c r="D6" s="78"/>
      <c r="E6" s="78"/>
      <c r="F6" s="78"/>
      <c r="G6" s="78"/>
      <c r="I6" s="35">
        <v>58</v>
      </c>
    </row>
    <row r="7" spans="1:7" ht="12.75">
      <c r="A7" s="42"/>
      <c r="B7" s="1"/>
      <c r="C7" s="42" t="s">
        <v>331</v>
      </c>
      <c r="D7" s="1"/>
      <c r="E7" s="1"/>
      <c r="F7" s="1"/>
      <c r="G7" s="1"/>
    </row>
    <row r="8" spans="1:8" ht="12.75" customHeight="1">
      <c r="A8" s="43" t="s">
        <v>1</v>
      </c>
      <c r="C8" s="43" t="s">
        <v>2</v>
      </c>
      <c r="D8" s="43" t="s">
        <v>3</v>
      </c>
      <c r="E8" s="43" t="s">
        <v>4</v>
      </c>
      <c r="F8" s="43" t="s">
        <v>5</v>
      </c>
      <c r="G8" s="43"/>
      <c r="H8" s="2" t="s">
        <v>330</v>
      </c>
    </row>
    <row r="9" spans="1:9" ht="12.75" customHeight="1">
      <c r="A9" s="48">
        <v>1</v>
      </c>
      <c r="B9" s="49"/>
      <c r="C9" s="48" t="s">
        <v>122</v>
      </c>
      <c r="D9" s="48" t="s">
        <v>22</v>
      </c>
      <c r="E9" s="48">
        <v>100018088</v>
      </c>
      <c r="F9" s="48" t="s">
        <v>445</v>
      </c>
      <c r="G9" s="48"/>
      <c r="H9" s="49">
        <v>84</v>
      </c>
      <c r="I9" s="49"/>
    </row>
    <row r="10" spans="1:9" ht="12.75" customHeight="1">
      <c r="A10" s="48">
        <v>1</v>
      </c>
      <c r="B10" s="49"/>
      <c r="C10" s="48" t="s">
        <v>772</v>
      </c>
      <c r="D10" s="48" t="s">
        <v>52</v>
      </c>
      <c r="E10" s="48">
        <v>100044044</v>
      </c>
      <c r="F10" s="48" t="s">
        <v>667</v>
      </c>
      <c r="G10" s="48"/>
      <c r="H10" s="49">
        <v>84</v>
      </c>
      <c r="I10" s="49"/>
    </row>
    <row r="11" spans="1:9" ht="12.75" customHeight="1">
      <c r="A11" s="48">
        <v>1</v>
      </c>
      <c r="B11" s="49"/>
      <c r="C11" s="48" t="s">
        <v>447</v>
      </c>
      <c r="D11" s="48" t="s">
        <v>170</v>
      </c>
      <c r="E11" s="48">
        <v>100045637</v>
      </c>
      <c r="F11" s="48" t="s">
        <v>448</v>
      </c>
      <c r="G11" s="48"/>
      <c r="H11" s="49">
        <v>84</v>
      </c>
      <c r="I11" s="49"/>
    </row>
    <row r="12" spans="1:9" ht="12.75" customHeight="1">
      <c r="A12" s="48">
        <v>1</v>
      </c>
      <c r="B12" s="49"/>
      <c r="C12" s="48" t="s">
        <v>236</v>
      </c>
      <c r="D12" s="48" t="s">
        <v>63</v>
      </c>
      <c r="E12" s="48">
        <v>100047277</v>
      </c>
      <c r="F12" s="48" t="s">
        <v>237</v>
      </c>
      <c r="G12" s="48"/>
      <c r="H12" s="49">
        <v>84</v>
      </c>
      <c r="I12" s="49"/>
    </row>
    <row r="13" spans="1:9" ht="12.75" customHeight="1">
      <c r="A13" s="48">
        <v>1</v>
      </c>
      <c r="B13" s="49"/>
      <c r="C13" s="48" t="s">
        <v>238</v>
      </c>
      <c r="D13" s="48" t="s">
        <v>77</v>
      </c>
      <c r="E13" s="48">
        <v>100050153</v>
      </c>
      <c r="F13" s="48" t="s">
        <v>239</v>
      </c>
      <c r="G13" s="48"/>
      <c r="H13" s="49">
        <v>84</v>
      </c>
      <c r="I13" s="49"/>
    </row>
    <row r="14" spans="1:9" ht="12.75" customHeight="1">
      <c r="A14" s="48">
        <v>1</v>
      </c>
      <c r="B14" s="49"/>
      <c r="C14" s="48" t="s">
        <v>602</v>
      </c>
      <c r="D14" s="48" t="s">
        <v>6</v>
      </c>
      <c r="E14" s="48">
        <v>100054465</v>
      </c>
      <c r="F14" s="48" t="s">
        <v>399</v>
      </c>
      <c r="G14" s="48"/>
      <c r="H14" s="49">
        <v>84</v>
      </c>
      <c r="I14" s="49"/>
    </row>
    <row r="15" spans="1:9" ht="12.75" customHeight="1">
      <c r="A15" s="48">
        <v>1</v>
      </c>
      <c r="B15" s="49"/>
      <c r="C15" s="48" t="s">
        <v>691</v>
      </c>
      <c r="D15" s="48" t="s">
        <v>11</v>
      </c>
      <c r="E15" s="48">
        <v>100054536</v>
      </c>
      <c r="F15" s="48" t="s">
        <v>692</v>
      </c>
      <c r="G15" s="48"/>
      <c r="H15" s="49">
        <v>84</v>
      </c>
      <c r="I15" s="49"/>
    </row>
    <row r="16" spans="1:9" ht="12.75" customHeight="1">
      <c r="A16" s="48">
        <v>1</v>
      </c>
      <c r="B16" s="49"/>
      <c r="C16" s="48" t="s">
        <v>414</v>
      </c>
      <c r="D16" s="48" t="s">
        <v>141</v>
      </c>
      <c r="E16" s="48">
        <v>100055169</v>
      </c>
      <c r="F16" s="48" t="s">
        <v>784</v>
      </c>
      <c r="G16" s="48"/>
      <c r="H16" s="49">
        <v>84</v>
      </c>
      <c r="I16" s="49"/>
    </row>
    <row r="17" spans="1:9" ht="12.75" customHeight="1">
      <c r="A17" s="48">
        <v>1</v>
      </c>
      <c r="B17" s="49"/>
      <c r="C17" s="48" t="s">
        <v>785</v>
      </c>
      <c r="D17" s="48" t="s">
        <v>170</v>
      </c>
      <c r="E17" s="48">
        <v>100055755</v>
      </c>
      <c r="F17" s="48" t="s">
        <v>786</v>
      </c>
      <c r="G17" s="48"/>
      <c r="H17" s="49">
        <v>84</v>
      </c>
      <c r="I17" s="49"/>
    </row>
    <row r="18" spans="1:9" ht="12.75" customHeight="1">
      <c r="A18" s="48">
        <v>1</v>
      </c>
      <c r="B18" s="49"/>
      <c r="C18" s="48" t="s">
        <v>326</v>
      </c>
      <c r="D18" s="48" t="s">
        <v>283</v>
      </c>
      <c r="E18" s="48">
        <v>100055758</v>
      </c>
      <c r="F18" s="48" t="s">
        <v>787</v>
      </c>
      <c r="G18" s="48"/>
      <c r="H18" s="49">
        <v>84</v>
      </c>
      <c r="I18" s="49"/>
    </row>
    <row r="19" spans="1:9" ht="12.75" customHeight="1">
      <c r="A19" s="48">
        <v>1</v>
      </c>
      <c r="B19" s="49"/>
      <c r="C19" s="48" t="s">
        <v>788</v>
      </c>
      <c r="D19" s="48" t="s">
        <v>37</v>
      </c>
      <c r="E19" s="48">
        <v>100056088</v>
      </c>
      <c r="F19" s="48" t="s">
        <v>789</v>
      </c>
      <c r="G19" s="48"/>
      <c r="H19" s="49">
        <v>84</v>
      </c>
      <c r="I19" s="49"/>
    </row>
    <row r="20" spans="1:9" ht="12.75" customHeight="1">
      <c r="A20" s="48">
        <v>1</v>
      </c>
      <c r="B20" s="49"/>
      <c r="C20" s="48" t="s">
        <v>373</v>
      </c>
      <c r="D20" s="48" t="s">
        <v>6</v>
      </c>
      <c r="E20" s="48">
        <v>100056428</v>
      </c>
      <c r="F20" s="48" t="s">
        <v>790</v>
      </c>
      <c r="G20" s="48"/>
      <c r="H20" s="49">
        <v>84</v>
      </c>
      <c r="I20" s="49"/>
    </row>
    <row r="21" spans="1:9" ht="12.75" customHeight="1">
      <c r="A21" s="48">
        <v>1</v>
      </c>
      <c r="B21" s="49"/>
      <c r="C21" s="48" t="s">
        <v>791</v>
      </c>
      <c r="D21" s="48" t="s">
        <v>18</v>
      </c>
      <c r="E21" s="48">
        <v>100056752</v>
      </c>
      <c r="F21" s="48" t="s">
        <v>792</v>
      </c>
      <c r="G21" s="48"/>
      <c r="H21" s="49">
        <v>84</v>
      </c>
      <c r="I21" s="49"/>
    </row>
    <row r="22" spans="1:9" ht="12.75" customHeight="1">
      <c r="A22" s="48">
        <v>1</v>
      </c>
      <c r="B22" s="49"/>
      <c r="C22" s="48" t="s">
        <v>777</v>
      </c>
      <c r="D22" s="48" t="s">
        <v>307</v>
      </c>
      <c r="E22" s="48">
        <v>100057869</v>
      </c>
      <c r="F22" s="48" t="s">
        <v>793</v>
      </c>
      <c r="G22" s="48"/>
      <c r="H22" s="49">
        <v>84</v>
      </c>
      <c r="I22" s="49"/>
    </row>
    <row r="23" spans="1:9" ht="12.75" customHeight="1">
      <c r="A23" s="48">
        <v>15</v>
      </c>
      <c r="B23" s="49"/>
      <c r="C23" s="48" t="s">
        <v>398</v>
      </c>
      <c r="D23" s="48" t="s">
        <v>6</v>
      </c>
      <c r="E23" s="48">
        <v>100055802</v>
      </c>
      <c r="F23" s="48" t="s">
        <v>794</v>
      </c>
      <c r="G23" s="48"/>
      <c r="H23" s="49">
        <v>70</v>
      </c>
      <c r="I23" s="49"/>
    </row>
    <row r="24" spans="1:9" ht="12.75" customHeight="1">
      <c r="A24" s="48">
        <v>15</v>
      </c>
      <c r="B24" s="49"/>
      <c r="C24" s="48" t="s">
        <v>631</v>
      </c>
      <c r="D24" s="48" t="s">
        <v>67</v>
      </c>
      <c r="E24" s="48">
        <v>100054421</v>
      </c>
      <c r="F24" s="48" t="s">
        <v>441</v>
      </c>
      <c r="G24" s="48"/>
      <c r="H24" s="49">
        <v>70</v>
      </c>
      <c r="I24" s="49"/>
    </row>
    <row r="25" spans="1:9" ht="12.75" customHeight="1">
      <c r="A25" s="48">
        <v>15</v>
      </c>
      <c r="B25" s="49"/>
      <c r="C25" s="48" t="s">
        <v>120</v>
      </c>
      <c r="D25" s="48" t="s">
        <v>9</v>
      </c>
      <c r="E25" s="48">
        <v>100053312</v>
      </c>
      <c r="F25" s="48" t="s">
        <v>121</v>
      </c>
      <c r="G25" s="48"/>
      <c r="H25" s="49">
        <v>70</v>
      </c>
      <c r="I25" s="49"/>
    </row>
    <row r="26" spans="1:9" ht="12.75" customHeight="1">
      <c r="A26" s="48">
        <v>15</v>
      </c>
      <c r="B26" s="49"/>
      <c r="C26" s="48" t="s">
        <v>201</v>
      </c>
      <c r="D26" s="48" t="s">
        <v>6</v>
      </c>
      <c r="E26" s="48">
        <v>100054415</v>
      </c>
      <c r="F26" s="48" t="s">
        <v>795</v>
      </c>
      <c r="G26" s="48"/>
      <c r="H26" s="49">
        <v>70</v>
      </c>
      <c r="I26" s="49"/>
    </row>
    <row r="27" spans="1:9" ht="12.75" customHeight="1">
      <c r="A27" s="48">
        <v>15</v>
      </c>
      <c r="B27" s="49"/>
      <c r="C27" s="48" t="s">
        <v>796</v>
      </c>
      <c r="D27" s="48" t="s">
        <v>73</v>
      </c>
      <c r="E27" s="48">
        <v>100042806</v>
      </c>
      <c r="F27" s="48" t="s">
        <v>797</v>
      </c>
      <c r="G27" s="48"/>
      <c r="H27" s="49">
        <v>70</v>
      </c>
      <c r="I27" s="49"/>
    </row>
    <row r="28" spans="1:9" ht="12.75" customHeight="1">
      <c r="A28" s="48">
        <v>15</v>
      </c>
      <c r="B28" s="49"/>
      <c r="C28" s="48" t="s">
        <v>653</v>
      </c>
      <c r="D28" s="48" t="s">
        <v>37</v>
      </c>
      <c r="E28" s="48">
        <v>100046512</v>
      </c>
      <c r="F28" s="48" t="s">
        <v>437</v>
      </c>
      <c r="G28" s="48"/>
      <c r="H28" s="49">
        <v>70</v>
      </c>
      <c r="I28" s="49"/>
    </row>
    <row r="29" spans="1:9" ht="12.75" customHeight="1">
      <c r="A29" s="48">
        <v>15</v>
      </c>
      <c r="B29" s="49"/>
      <c r="C29" s="48" t="s">
        <v>278</v>
      </c>
      <c r="D29" s="48" t="s">
        <v>113</v>
      </c>
      <c r="E29" s="48">
        <v>100044423</v>
      </c>
      <c r="F29" s="48" t="s">
        <v>279</v>
      </c>
      <c r="G29" s="48"/>
      <c r="H29" s="49">
        <v>70</v>
      </c>
      <c r="I29" s="49"/>
    </row>
    <row r="30" spans="1:9" ht="12.75" customHeight="1">
      <c r="A30" s="48">
        <v>15</v>
      </c>
      <c r="B30" s="49"/>
      <c r="C30" s="48" t="s">
        <v>474</v>
      </c>
      <c r="D30" s="48" t="s">
        <v>65</v>
      </c>
      <c r="E30" s="48">
        <v>100017379</v>
      </c>
      <c r="F30" s="48" t="s">
        <v>475</v>
      </c>
      <c r="G30" s="48"/>
      <c r="H30" s="49">
        <v>70</v>
      </c>
      <c r="I30" s="49"/>
    </row>
    <row r="31" spans="1:9" ht="12.75" customHeight="1">
      <c r="A31" s="72">
        <v>23</v>
      </c>
      <c r="B31" s="73"/>
      <c r="C31" s="72" t="s">
        <v>228</v>
      </c>
      <c r="D31" s="72" t="s">
        <v>20</v>
      </c>
      <c r="E31" s="72">
        <v>100042407</v>
      </c>
      <c r="F31" s="72" t="s">
        <v>235</v>
      </c>
      <c r="G31" s="72"/>
      <c r="H31" s="73">
        <v>56</v>
      </c>
      <c r="I31" s="73"/>
    </row>
    <row r="32" spans="1:9" ht="12.75" customHeight="1">
      <c r="A32" s="48">
        <v>23</v>
      </c>
      <c r="B32" s="49"/>
      <c r="C32" s="48" t="s">
        <v>58</v>
      </c>
      <c r="D32" s="48" t="s">
        <v>59</v>
      </c>
      <c r="E32" s="48">
        <v>100018738</v>
      </c>
      <c r="F32" s="48" t="s">
        <v>114</v>
      </c>
      <c r="G32" s="48"/>
      <c r="H32" s="49">
        <v>56</v>
      </c>
      <c r="I32" s="49"/>
    </row>
    <row r="33" spans="1:9" ht="12.75" customHeight="1">
      <c r="A33" s="48">
        <v>23</v>
      </c>
      <c r="B33" s="49"/>
      <c r="C33" s="48" t="s">
        <v>304</v>
      </c>
      <c r="D33" s="48" t="s">
        <v>188</v>
      </c>
      <c r="E33" s="48">
        <v>100051152</v>
      </c>
      <c r="F33" s="48" t="s">
        <v>305</v>
      </c>
      <c r="G33" s="48"/>
      <c r="H33" s="49">
        <v>56</v>
      </c>
      <c r="I33" s="49"/>
    </row>
    <row r="34" spans="1:9" ht="12.75" customHeight="1">
      <c r="A34" s="48">
        <v>23</v>
      </c>
      <c r="B34" s="49"/>
      <c r="C34" s="48" t="s">
        <v>478</v>
      </c>
      <c r="D34" s="48" t="s">
        <v>170</v>
      </c>
      <c r="E34" s="48">
        <v>100051479</v>
      </c>
      <c r="F34" s="48" t="s">
        <v>479</v>
      </c>
      <c r="G34" s="48"/>
      <c r="H34" s="49">
        <v>56</v>
      </c>
      <c r="I34" s="49"/>
    </row>
    <row r="35" spans="1:9" ht="12.75" customHeight="1">
      <c r="A35" s="72">
        <v>23</v>
      </c>
      <c r="B35" s="73"/>
      <c r="C35" s="72" t="s">
        <v>489</v>
      </c>
      <c r="D35" s="72" t="s">
        <v>45</v>
      </c>
      <c r="E35" s="72">
        <v>100051579</v>
      </c>
      <c r="F35" s="72" t="s">
        <v>798</v>
      </c>
      <c r="G35" s="72"/>
      <c r="H35" s="73">
        <v>56</v>
      </c>
      <c r="I35" s="73"/>
    </row>
    <row r="36" spans="1:9" ht="12.75" customHeight="1">
      <c r="A36" s="48">
        <v>23</v>
      </c>
      <c r="B36" s="49"/>
      <c r="C36" s="48" t="s">
        <v>484</v>
      </c>
      <c r="D36" s="48" t="s">
        <v>22</v>
      </c>
      <c r="E36" s="48">
        <v>100052707</v>
      </c>
      <c r="F36" s="48" t="s">
        <v>485</v>
      </c>
      <c r="G36" s="48"/>
      <c r="H36" s="49">
        <v>56</v>
      </c>
      <c r="I36" s="49"/>
    </row>
    <row r="37" spans="1:9" ht="12.75" customHeight="1">
      <c r="A37" s="48">
        <v>23</v>
      </c>
      <c r="B37" s="49"/>
      <c r="C37" s="48" t="s">
        <v>36</v>
      </c>
      <c r="D37" s="48" t="s">
        <v>37</v>
      </c>
      <c r="E37" s="48">
        <v>100054125</v>
      </c>
      <c r="F37" s="48" t="s">
        <v>799</v>
      </c>
      <c r="G37" s="48"/>
      <c r="H37" s="49">
        <v>56</v>
      </c>
      <c r="I37" s="49"/>
    </row>
    <row r="38" spans="1:9" ht="12.75" customHeight="1">
      <c r="A38" s="48">
        <v>23</v>
      </c>
      <c r="B38" s="49"/>
      <c r="C38" s="48" t="s">
        <v>343</v>
      </c>
      <c r="D38" s="48" t="s">
        <v>6</v>
      </c>
      <c r="E38" s="48">
        <v>100055622</v>
      </c>
      <c r="F38" s="48" t="s">
        <v>800</v>
      </c>
      <c r="G38" s="48"/>
      <c r="H38" s="49">
        <v>56</v>
      </c>
      <c r="I38" s="49"/>
    </row>
    <row r="39" spans="1:9" ht="12.75" customHeight="1">
      <c r="A39" s="48">
        <v>23</v>
      </c>
      <c r="B39" s="49"/>
      <c r="C39" s="48" t="s">
        <v>449</v>
      </c>
      <c r="D39" s="48" t="s">
        <v>6</v>
      </c>
      <c r="E39" s="48">
        <v>100055731</v>
      </c>
      <c r="F39" s="48" t="s">
        <v>654</v>
      </c>
      <c r="G39" s="48"/>
      <c r="H39" s="49">
        <v>56</v>
      </c>
      <c r="I39" s="49"/>
    </row>
    <row r="40" spans="1:9" ht="12.75" customHeight="1">
      <c r="A40" s="72">
        <v>23</v>
      </c>
      <c r="B40" s="73"/>
      <c r="C40" s="72" t="s">
        <v>335</v>
      </c>
      <c r="D40" s="72" t="s">
        <v>263</v>
      </c>
      <c r="E40" s="72">
        <v>100057889</v>
      </c>
      <c r="F40" s="72" t="s">
        <v>801</v>
      </c>
      <c r="G40" s="72"/>
      <c r="H40" s="73">
        <v>56</v>
      </c>
      <c r="I40" s="73"/>
    </row>
    <row r="41" spans="1:9" ht="12.75" customHeight="1">
      <c r="A41" s="72">
        <v>23</v>
      </c>
      <c r="B41" s="73"/>
      <c r="C41" s="72" t="s">
        <v>614</v>
      </c>
      <c r="D41" s="72" t="s">
        <v>11</v>
      </c>
      <c r="E41" s="72">
        <v>100056710</v>
      </c>
      <c r="F41" s="72" t="s">
        <v>403</v>
      </c>
      <c r="G41" s="72"/>
      <c r="H41" s="73">
        <v>56</v>
      </c>
      <c r="I41" s="73"/>
    </row>
    <row r="42" spans="1:9" ht="12.75" customHeight="1">
      <c r="A42" s="48">
        <v>23</v>
      </c>
      <c r="B42" s="49"/>
      <c r="C42" s="48" t="s">
        <v>802</v>
      </c>
      <c r="D42" s="48" t="s">
        <v>11</v>
      </c>
      <c r="E42" s="48">
        <v>100057019</v>
      </c>
      <c r="F42" s="48" t="s">
        <v>803</v>
      </c>
      <c r="G42" s="48"/>
      <c r="H42" s="49">
        <v>56</v>
      </c>
      <c r="I42" s="49"/>
    </row>
    <row r="43" spans="1:9" ht="12.75" customHeight="1">
      <c r="A43" s="48">
        <v>35</v>
      </c>
      <c r="B43" s="49"/>
      <c r="C43" s="48" t="s">
        <v>128</v>
      </c>
      <c r="D43" s="48" t="s">
        <v>27</v>
      </c>
      <c r="E43" s="48">
        <v>100056876</v>
      </c>
      <c r="F43" s="48" t="s">
        <v>804</v>
      </c>
      <c r="G43" s="48"/>
      <c r="H43" s="49">
        <v>42</v>
      </c>
      <c r="I43" s="49"/>
    </row>
    <row r="44" spans="1:9" ht="12.75" customHeight="1">
      <c r="A44" s="48">
        <v>35</v>
      </c>
      <c r="B44" s="49"/>
      <c r="C44" s="48" t="s">
        <v>805</v>
      </c>
      <c r="D44" s="48" t="s">
        <v>52</v>
      </c>
      <c r="E44" s="48">
        <v>100057883</v>
      </c>
      <c r="F44" s="48" t="s">
        <v>806</v>
      </c>
      <c r="G44" s="48"/>
      <c r="H44" s="49">
        <v>42</v>
      </c>
      <c r="I44" s="49"/>
    </row>
    <row r="45" spans="1:9" ht="12.75" customHeight="1">
      <c r="A45" s="72">
        <v>35</v>
      </c>
      <c r="B45" s="73"/>
      <c r="C45" s="72" t="s">
        <v>464</v>
      </c>
      <c r="D45" s="72" t="s">
        <v>307</v>
      </c>
      <c r="E45" s="72">
        <v>100057687</v>
      </c>
      <c r="F45" s="72" t="s">
        <v>807</v>
      </c>
      <c r="G45" s="72"/>
      <c r="H45" s="73">
        <v>42</v>
      </c>
      <c r="I45" s="73"/>
    </row>
    <row r="46" spans="1:9" ht="12.75" customHeight="1">
      <c r="A46" s="48">
        <v>35</v>
      </c>
      <c r="B46" s="49"/>
      <c r="C46" s="48" t="s">
        <v>808</v>
      </c>
      <c r="D46" s="48" t="s">
        <v>65</v>
      </c>
      <c r="E46" s="48">
        <v>100055046</v>
      </c>
      <c r="F46" s="48" t="s">
        <v>809</v>
      </c>
      <c r="G46" s="48"/>
      <c r="H46" s="49">
        <v>42</v>
      </c>
      <c r="I46" s="49"/>
    </row>
    <row r="47" spans="1:9" ht="12.75" customHeight="1">
      <c r="A47" s="48">
        <v>35</v>
      </c>
      <c r="B47" s="49"/>
      <c r="C47" s="48" t="s">
        <v>176</v>
      </c>
      <c r="D47" s="48" t="s">
        <v>16</v>
      </c>
      <c r="E47" s="48">
        <v>100055548</v>
      </c>
      <c r="F47" s="48" t="s">
        <v>612</v>
      </c>
      <c r="G47" s="48"/>
      <c r="H47" s="49">
        <v>42</v>
      </c>
      <c r="I47" s="49"/>
    </row>
    <row r="48" spans="1:9" ht="12.75" customHeight="1">
      <c r="A48" s="48">
        <v>35</v>
      </c>
      <c r="B48" s="49"/>
      <c r="C48" s="48" t="s">
        <v>407</v>
      </c>
      <c r="D48" s="48" t="s">
        <v>11</v>
      </c>
      <c r="E48" s="48">
        <v>100056402</v>
      </c>
      <c r="F48" s="48" t="s">
        <v>810</v>
      </c>
      <c r="G48" s="48"/>
      <c r="H48" s="49">
        <v>42</v>
      </c>
      <c r="I48" s="49"/>
    </row>
    <row r="49" spans="1:9" ht="12.75" customHeight="1">
      <c r="A49" s="72">
        <v>35</v>
      </c>
      <c r="B49" s="73"/>
      <c r="C49" s="72" t="s">
        <v>410</v>
      </c>
      <c r="D49" s="72" t="s">
        <v>141</v>
      </c>
      <c r="E49" s="72">
        <v>100053308</v>
      </c>
      <c r="F49" s="72" t="s">
        <v>669</v>
      </c>
      <c r="G49" s="72"/>
      <c r="H49" s="73">
        <v>42</v>
      </c>
      <c r="I49" s="73"/>
    </row>
    <row r="50" spans="1:9" ht="12.75" customHeight="1">
      <c r="A50" s="72">
        <v>35</v>
      </c>
      <c r="B50" s="73"/>
      <c r="C50" s="72" t="s">
        <v>378</v>
      </c>
      <c r="D50" s="72" t="s">
        <v>31</v>
      </c>
      <c r="E50" s="72">
        <v>100051585</v>
      </c>
      <c r="F50" s="72" t="s">
        <v>487</v>
      </c>
      <c r="G50" s="72"/>
      <c r="H50" s="73">
        <v>42</v>
      </c>
      <c r="I50" s="73"/>
    </row>
    <row r="51" spans="1:9" ht="12.75" customHeight="1">
      <c r="A51" s="72">
        <v>35</v>
      </c>
      <c r="B51" s="73"/>
      <c r="C51" s="72" t="s">
        <v>378</v>
      </c>
      <c r="D51" s="72" t="s">
        <v>31</v>
      </c>
      <c r="E51" s="72">
        <v>100049911</v>
      </c>
      <c r="F51" s="72" t="s">
        <v>465</v>
      </c>
      <c r="G51" s="72"/>
      <c r="H51" s="73">
        <v>42</v>
      </c>
      <c r="I51" s="73"/>
    </row>
    <row r="52" spans="1:9" ht="12.75" customHeight="1">
      <c r="A52" s="48">
        <v>35</v>
      </c>
      <c r="B52" s="49"/>
      <c r="C52" s="48" t="s">
        <v>268</v>
      </c>
      <c r="D52" s="48" t="s">
        <v>263</v>
      </c>
      <c r="E52" s="48">
        <v>100048155</v>
      </c>
      <c r="F52" s="48" t="s">
        <v>269</v>
      </c>
      <c r="G52" s="48"/>
      <c r="H52" s="49">
        <v>42</v>
      </c>
      <c r="I52" s="49"/>
    </row>
    <row r="53" spans="1:9" ht="12.75" customHeight="1">
      <c r="A53" s="48">
        <v>35</v>
      </c>
      <c r="B53" s="49"/>
      <c r="C53" s="48" t="s">
        <v>62</v>
      </c>
      <c r="D53" s="48" t="s">
        <v>63</v>
      </c>
      <c r="E53" s="48">
        <v>100018846</v>
      </c>
      <c r="F53" s="48" t="s">
        <v>64</v>
      </c>
      <c r="G53" s="48"/>
      <c r="H53" s="49">
        <v>42</v>
      </c>
      <c r="I53" s="49"/>
    </row>
    <row r="54" spans="1:9" ht="12.75" customHeight="1">
      <c r="A54" s="48">
        <v>35</v>
      </c>
      <c r="B54" s="49"/>
      <c r="C54" s="48" t="s">
        <v>470</v>
      </c>
      <c r="D54" s="48" t="s">
        <v>170</v>
      </c>
      <c r="E54" s="48">
        <v>100024587</v>
      </c>
      <c r="F54" s="48" t="s">
        <v>811</v>
      </c>
      <c r="G54" s="48"/>
      <c r="H54" s="49">
        <v>42</v>
      </c>
      <c r="I54" s="49"/>
    </row>
    <row r="55" spans="1:9" ht="12.75" customHeight="1">
      <c r="A55" s="72">
        <v>35</v>
      </c>
      <c r="B55" s="73"/>
      <c r="C55" s="72" t="s">
        <v>228</v>
      </c>
      <c r="D55" s="72" t="s">
        <v>20</v>
      </c>
      <c r="E55" s="72">
        <v>100002351</v>
      </c>
      <c r="F55" s="72" t="s">
        <v>229</v>
      </c>
      <c r="G55" s="72"/>
      <c r="H55" s="73">
        <v>42</v>
      </c>
      <c r="I55" s="73"/>
    </row>
    <row r="56" spans="1:9" ht="12.75" customHeight="1">
      <c r="A56" s="48">
        <v>35</v>
      </c>
      <c r="B56" s="49"/>
      <c r="C56" s="48" t="s">
        <v>313</v>
      </c>
      <c r="D56" s="48" t="s">
        <v>11</v>
      </c>
      <c r="E56" s="48">
        <v>100042476</v>
      </c>
      <c r="F56" s="48" t="s">
        <v>314</v>
      </c>
      <c r="G56" s="48"/>
      <c r="H56" s="49">
        <v>42</v>
      </c>
      <c r="I56" s="49"/>
    </row>
    <row r="57" spans="1:9" ht="12.75" customHeight="1">
      <c r="A57" s="48">
        <v>35</v>
      </c>
      <c r="B57" s="49"/>
      <c r="C57" s="48" t="s">
        <v>412</v>
      </c>
      <c r="D57" s="48" t="s">
        <v>6</v>
      </c>
      <c r="E57" s="48">
        <v>100034743</v>
      </c>
      <c r="F57" s="48" t="s">
        <v>413</v>
      </c>
      <c r="G57" s="48"/>
      <c r="H57" s="49">
        <v>42</v>
      </c>
      <c r="I57" s="49"/>
    </row>
    <row r="58" spans="1:9" ht="12.75" customHeight="1">
      <c r="A58" s="48">
        <v>35</v>
      </c>
      <c r="B58" s="49"/>
      <c r="C58" s="48" t="s">
        <v>58</v>
      </c>
      <c r="D58" s="48" t="s">
        <v>59</v>
      </c>
      <c r="E58" s="48">
        <v>100034852</v>
      </c>
      <c r="F58" s="48" t="s">
        <v>125</v>
      </c>
      <c r="G58" s="48"/>
      <c r="H58" s="49">
        <v>42</v>
      </c>
      <c r="I58" s="49"/>
    </row>
    <row r="59" spans="1:9" ht="12.75" customHeight="1">
      <c r="A59" s="48">
        <v>51</v>
      </c>
      <c r="B59" s="49"/>
      <c r="C59" s="48" t="s">
        <v>642</v>
      </c>
      <c r="D59" s="48" t="s">
        <v>22</v>
      </c>
      <c r="E59" s="48">
        <v>100003682</v>
      </c>
      <c r="F59" s="48" t="s">
        <v>643</v>
      </c>
      <c r="G59" s="48"/>
      <c r="H59" s="49">
        <v>28</v>
      </c>
      <c r="I59" s="49"/>
    </row>
    <row r="60" spans="1:9" ht="12.75" customHeight="1">
      <c r="A60" s="72">
        <v>51</v>
      </c>
      <c r="B60" s="73"/>
      <c r="C60" s="72" t="s">
        <v>812</v>
      </c>
      <c r="D60" s="72" t="s">
        <v>100</v>
      </c>
      <c r="E60" s="72">
        <v>100052444</v>
      </c>
      <c r="F60" s="72" t="s">
        <v>813</v>
      </c>
      <c r="G60" s="72"/>
      <c r="H60" s="73">
        <v>28</v>
      </c>
      <c r="I60" s="73"/>
    </row>
    <row r="61" spans="1:9" ht="12.75" customHeight="1">
      <c r="A61" s="48">
        <v>51</v>
      </c>
      <c r="B61" s="49"/>
      <c r="C61" s="48" t="s">
        <v>484</v>
      </c>
      <c r="D61" s="48" t="s">
        <v>22</v>
      </c>
      <c r="E61" s="48">
        <v>100056092</v>
      </c>
      <c r="F61" s="48" t="s">
        <v>814</v>
      </c>
      <c r="G61" s="48"/>
      <c r="H61" s="49">
        <v>28</v>
      </c>
      <c r="I61" s="49"/>
    </row>
    <row r="62" spans="1:9" ht="12.75" customHeight="1">
      <c r="A62" s="48">
        <v>51</v>
      </c>
      <c r="B62" s="49"/>
      <c r="C62" s="48" t="s">
        <v>815</v>
      </c>
      <c r="D62" s="48" t="s">
        <v>20</v>
      </c>
      <c r="E62" s="48">
        <v>100054954</v>
      </c>
      <c r="F62" s="48" t="s">
        <v>816</v>
      </c>
      <c r="G62" s="48"/>
      <c r="H62" s="49">
        <v>28</v>
      </c>
      <c r="I62" s="49"/>
    </row>
    <row r="63" spans="1:9" ht="12.75" customHeight="1">
      <c r="A63" s="48">
        <v>51</v>
      </c>
      <c r="B63" s="49"/>
      <c r="C63" s="48" t="s">
        <v>480</v>
      </c>
      <c r="D63" s="48" t="s">
        <v>31</v>
      </c>
      <c r="E63" s="48">
        <v>100056954</v>
      </c>
      <c r="F63" s="48" t="s">
        <v>817</v>
      </c>
      <c r="G63" s="48"/>
      <c r="H63" s="49">
        <v>28</v>
      </c>
      <c r="I63" s="49"/>
    </row>
    <row r="64" spans="1:9" ht="12.75" customHeight="1">
      <c r="A64" s="72">
        <v>51</v>
      </c>
      <c r="B64" s="73"/>
      <c r="C64" s="72" t="s">
        <v>354</v>
      </c>
      <c r="D64" s="72" t="s">
        <v>18</v>
      </c>
      <c r="E64" s="72">
        <v>100056753</v>
      </c>
      <c r="F64" s="72" t="s">
        <v>818</v>
      </c>
      <c r="G64" s="72"/>
      <c r="H64" s="73">
        <v>28</v>
      </c>
      <c r="I64" s="73"/>
    </row>
    <row r="65" spans="1:9" ht="12.75" customHeight="1">
      <c r="A65" s="48">
        <v>51</v>
      </c>
      <c r="B65" s="49"/>
      <c r="C65" s="48" t="s">
        <v>340</v>
      </c>
      <c r="D65" s="48" t="s">
        <v>27</v>
      </c>
      <c r="E65" s="48">
        <v>100057047</v>
      </c>
      <c r="F65" s="48" t="s">
        <v>819</v>
      </c>
      <c r="G65" s="48"/>
      <c r="H65" s="49">
        <v>28</v>
      </c>
      <c r="I65" s="49"/>
    </row>
    <row r="66" spans="1:9" ht="12.75" customHeight="1">
      <c r="A66" s="48">
        <v>51</v>
      </c>
      <c r="B66" s="49"/>
      <c r="C66" s="48" t="s">
        <v>340</v>
      </c>
      <c r="D66" s="48" t="s">
        <v>27</v>
      </c>
      <c r="E66" s="48">
        <v>100057201</v>
      </c>
      <c r="F66" s="48" t="s">
        <v>820</v>
      </c>
      <c r="G66" s="48"/>
      <c r="H66" s="49">
        <v>28</v>
      </c>
      <c r="I66" s="49"/>
    </row>
    <row r="67" spans="1:9" ht="12.75" customHeight="1">
      <c r="A67" s="72">
        <v>51</v>
      </c>
      <c r="B67" s="73"/>
      <c r="C67" s="72" t="s">
        <v>400</v>
      </c>
      <c r="D67" s="72" t="s">
        <v>20</v>
      </c>
      <c r="E67" s="72">
        <v>100057213</v>
      </c>
      <c r="F67" s="72" t="s">
        <v>821</v>
      </c>
      <c r="G67" s="72"/>
      <c r="H67" s="73">
        <v>28</v>
      </c>
      <c r="I67" s="73"/>
    </row>
    <row r="68" spans="1:9" ht="12.75" customHeight="1">
      <c r="A68" s="72">
        <v>51</v>
      </c>
      <c r="B68" s="73"/>
      <c r="C68" s="72" t="s">
        <v>336</v>
      </c>
      <c r="D68" s="72" t="s">
        <v>20</v>
      </c>
      <c r="E68" s="72">
        <v>100057313</v>
      </c>
      <c r="F68" s="72" t="s">
        <v>822</v>
      </c>
      <c r="G68" s="72"/>
      <c r="H68" s="73">
        <v>28</v>
      </c>
      <c r="I68" s="73"/>
    </row>
    <row r="69" spans="1:9" ht="12.75" customHeight="1">
      <c r="A69" s="48">
        <v>51</v>
      </c>
      <c r="B69" s="49"/>
      <c r="C69" s="48" t="s">
        <v>629</v>
      </c>
      <c r="D69" s="48" t="s">
        <v>77</v>
      </c>
      <c r="E69" s="48">
        <v>100057415</v>
      </c>
      <c r="F69" s="48" t="s">
        <v>630</v>
      </c>
      <c r="G69" s="48"/>
      <c r="H69" s="49">
        <v>28</v>
      </c>
      <c r="I69" s="49"/>
    </row>
    <row r="70" spans="1:9" ht="12.75" customHeight="1">
      <c r="A70" s="48">
        <v>51</v>
      </c>
      <c r="B70" s="49"/>
      <c r="C70" s="48" t="s">
        <v>358</v>
      </c>
      <c r="D70" s="48" t="s">
        <v>63</v>
      </c>
      <c r="E70" s="48">
        <v>100057617</v>
      </c>
      <c r="F70" s="48" t="s">
        <v>823</v>
      </c>
      <c r="G70" s="48"/>
      <c r="H70" s="49">
        <v>28</v>
      </c>
      <c r="I70" s="49"/>
    </row>
    <row r="71" spans="1:9" ht="12.75" customHeight="1">
      <c r="A71" s="72">
        <v>63</v>
      </c>
      <c r="B71" s="73"/>
      <c r="C71" s="72" t="s">
        <v>336</v>
      </c>
      <c r="D71" s="72" t="s">
        <v>20</v>
      </c>
      <c r="E71" s="72">
        <v>100057316</v>
      </c>
      <c r="F71" s="72" t="s">
        <v>824</v>
      </c>
      <c r="G71" s="72"/>
      <c r="H71" s="73">
        <v>14</v>
      </c>
      <c r="I71" s="73"/>
    </row>
    <row r="72" spans="1:9" ht="12.75" customHeight="1">
      <c r="A72" s="72">
        <v>63</v>
      </c>
      <c r="B72" s="73"/>
      <c r="C72" s="72" t="s">
        <v>726</v>
      </c>
      <c r="D72" s="72" t="s">
        <v>333</v>
      </c>
      <c r="E72" s="72">
        <v>100057378</v>
      </c>
      <c r="F72" s="72" t="s">
        <v>825</v>
      </c>
      <c r="G72" s="72"/>
      <c r="H72" s="73">
        <v>14</v>
      </c>
      <c r="I72" s="73"/>
    </row>
    <row r="73" spans="1:9" ht="12.75" customHeight="1">
      <c r="A73" s="72">
        <v>63</v>
      </c>
      <c r="B73" s="73"/>
      <c r="C73" s="72" t="s">
        <v>757</v>
      </c>
      <c r="D73" s="72" t="s">
        <v>11</v>
      </c>
      <c r="E73" s="72">
        <v>100057300</v>
      </c>
      <c r="F73" s="72" t="s">
        <v>826</v>
      </c>
      <c r="G73" s="72"/>
      <c r="H73" s="73">
        <v>14</v>
      </c>
      <c r="I73" s="73"/>
    </row>
    <row r="74" spans="1:9" ht="12.75" customHeight="1">
      <c r="A74" s="48">
        <v>63</v>
      </c>
      <c r="B74" s="49"/>
      <c r="C74" s="48" t="s">
        <v>417</v>
      </c>
      <c r="D74" s="48" t="s">
        <v>141</v>
      </c>
      <c r="E74" s="48">
        <v>100057142</v>
      </c>
      <c r="F74" s="48" t="s">
        <v>827</v>
      </c>
      <c r="G74" s="48"/>
      <c r="H74" s="49">
        <v>14</v>
      </c>
      <c r="I74" s="49"/>
    </row>
    <row r="75" spans="1:9" ht="12.75" customHeight="1">
      <c r="A75" s="72">
        <v>63</v>
      </c>
      <c r="B75" s="73"/>
      <c r="C75" s="72" t="s">
        <v>452</v>
      </c>
      <c r="D75" s="72" t="s">
        <v>170</v>
      </c>
      <c r="E75" s="72">
        <v>100056725</v>
      </c>
      <c r="F75" s="72" t="s">
        <v>828</v>
      </c>
      <c r="G75" s="72"/>
      <c r="H75" s="73">
        <v>14</v>
      </c>
      <c r="I75" s="73"/>
    </row>
    <row r="76" spans="1:9" ht="12.75" customHeight="1">
      <c r="A76" s="72">
        <v>63</v>
      </c>
      <c r="B76" s="73"/>
      <c r="C76" s="72" t="s">
        <v>757</v>
      </c>
      <c r="D76" s="72" t="s">
        <v>11</v>
      </c>
      <c r="E76" s="72">
        <v>100058085</v>
      </c>
      <c r="F76" s="72" t="s">
        <v>456</v>
      </c>
      <c r="G76" s="72"/>
      <c r="H76" s="73">
        <v>14</v>
      </c>
      <c r="I76" s="73"/>
    </row>
    <row r="77" spans="1:9" ht="12.75" customHeight="1">
      <c r="A77" s="48">
        <v>63</v>
      </c>
      <c r="B77" s="49"/>
      <c r="C77" s="48" t="s">
        <v>772</v>
      </c>
      <c r="D77" s="48" t="s">
        <v>52</v>
      </c>
      <c r="E77" s="48">
        <v>100058180</v>
      </c>
      <c r="F77" s="48" t="s">
        <v>829</v>
      </c>
      <c r="G77" s="48"/>
      <c r="H77" s="49">
        <v>14</v>
      </c>
      <c r="I77" s="49"/>
    </row>
    <row r="78" spans="1:9" ht="12.75" customHeight="1">
      <c r="A78" s="72">
        <v>63</v>
      </c>
      <c r="B78" s="73"/>
      <c r="C78" s="72" t="s">
        <v>601</v>
      </c>
      <c r="D78" s="72" t="s">
        <v>16</v>
      </c>
      <c r="E78" s="72">
        <v>100055005</v>
      </c>
      <c r="F78" s="72" t="s">
        <v>25</v>
      </c>
      <c r="G78" s="72"/>
      <c r="H78" s="73">
        <v>14</v>
      </c>
      <c r="I78" s="73"/>
    </row>
    <row r="79" spans="1:9" ht="12.75" customHeight="1">
      <c r="A79" s="48">
        <v>63</v>
      </c>
      <c r="B79" s="49"/>
      <c r="C79" s="48" t="s">
        <v>830</v>
      </c>
      <c r="D79" s="48" t="s">
        <v>65</v>
      </c>
      <c r="E79" s="48">
        <v>100055480</v>
      </c>
      <c r="F79" s="48" t="s">
        <v>594</v>
      </c>
      <c r="G79" s="48"/>
      <c r="H79" s="49">
        <v>14</v>
      </c>
      <c r="I79" s="49"/>
    </row>
    <row r="80" spans="1:9" ht="12.75" customHeight="1">
      <c r="A80" s="72">
        <v>63</v>
      </c>
      <c r="B80" s="73"/>
      <c r="C80" s="72" t="s">
        <v>201</v>
      </c>
      <c r="D80" s="72" t="s">
        <v>6</v>
      </c>
      <c r="E80" s="72">
        <v>100054417</v>
      </c>
      <c r="F80" s="72" t="s">
        <v>641</v>
      </c>
      <c r="G80" s="72"/>
      <c r="H80" s="73">
        <v>14</v>
      </c>
      <c r="I80" s="73"/>
    </row>
    <row r="81" spans="1:9" ht="12.75" customHeight="1">
      <c r="A81" s="48">
        <v>63</v>
      </c>
      <c r="B81" s="49"/>
      <c r="C81" s="48" t="s">
        <v>831</v>
      </c>
      <c r="D81" s="48" t="s">
        <v>170</v>
      </c>
      <c r="E81" s="48">
        <v>100053583</v>
      </c>
      <c r="F81" s="48" t="s">
        <v>832</v>
      </c>
      <c r="G81" s="48"/>
      <c r="H81" s="49">
        <v>14</v>
      </c>
      <c r="I81" s="49"/>
    </row>
    <row r="82" spans="1:9" ht="12.75" customHeight="1">
      <c r="A82" s="48">
        <v>63</v>
      </c>
      <c r="B82" s="49"/>
      <c r="C82" s="48" t="s">
        <v>339</v>
      </c>
      <c r="D82" s="48" t="s">
        <v>49</v>
      </c>
      <c r="E82" s="48">
        <v>100053609</v>
      </c>
      <c r="F82" s="48" t="s">
        <v>833</v>
      </c>
      <c r="G82" s="48"/>
      <c r="H82" s="49">
        <v>14</v>
      </c>
      <c r="I82" s="49"/>
    </row>
    <row r="83" spans="1:9" ht="12.75" customHeight="1">
      <c r="A83" s="72">
        <v>63</v>
      </c>
      <c r="B83" s="73"/>
      <c r="C83" s="72" t="s">
        <v>764</v>
      </c>
      <c r="D83" s="72" t="s">
        <v>20</v>
      </c>
      <c r="E83" s="72">
        <v>100053729</v>
      </c>
      <c r="F83" s="72" t="s">
        <v>834</v>
      </c>
      <c r="G83" s="72"/>
      <c r="H83" s="73">
        <v>14</v>
      </c>
      <c r="I83" s="73"/>
    </row>
    <row r="84" spans="1:9" ht="12.75" customHeight="1">
      <c r="A84" s="72">
        <v>63</v>
      </c>
      <c r="B84" s="73"/>
      <c r="C84" s="72" t="s">
        <v>773</v>
      </c>
      <c r="D84" s="72" t="s">
        <v>307</v>
      </c>
      <c r="E84" s="72">
        <v>100054535</v>
      </c>
      <c r="F84" s="72" t="s">
        <v>835</v>
      </c>
      <c r="G84" s="72"/>
      <c r="H84" s="73">
        <v>14</v>
      </c>
      <c r="I84" s="73"/>
    </row>
    <row r="85" spans="1:9" ht="12.75" customHeight="1">
      <c r="A85" s="72">
        <v>63</v>
      </c>
      <c r="B85" s="73"/>
      <c r="C85" s="72" t="s">
        <v>670</v>
      </c>
      <c r="D85" s="72" t="s">
        <v>16</v>
      </c>
      <c r="E85" s="72">
        <v>100054738</v>
      </c>
      <c r="F85" s="72" t="s">
        <v>671</v>
      </c>
      <c r="G85" s="72"/>
      <c r="H85" s="73">
        <v>14</v>
      </c>
      <c r="I85" s="73"/>
    </row>
    <row r="86" spans="1:9" ht="12.75" customHeight="1">
      <c r="A86" s="72">
        <v>63</v>
      </c>
      <c r="B86" s="73"/>
      <c r="C86" s="72" t="s">
        <v>337</v>
      </c>
      <c r="D86" s="72" t="s">
        <v>11</v>
      </c>
      <c r="E86" s="72">
        <v>100054887</v>
      </c>
      <c r="F86" s="72" t="s">
        <v>836</v>
      </c>
      <c r="G86" s="72"/>
      <c r="H86" s="73">
        <v>14</v>
      </c>
      <c r="I86" s="73"/>
    </row>
    <row r="87" spans="1:9" ht="12.75" customHeight="1">
      <c r="A87" s="72">
        <v>63</v>
      </c>
      <c r="B87" s="73"/>
      <c r="C87" s="72" t="s">
        <v>337</v>
      </c>
      <c r="D87" s="72" t="s">
        <v>11</v>
      </c>
      <c r="E87" s="72">
        <v>100054889</v>
      </c>
      <c r="F87" s="72" t="s">
        <v>837</v>
      </c>
      <c r="G87" s="72"/>
      <c r="H87" s="73">
        <v>14</v>
      </c>
      <c r="I87" s="73"/>
    </row>
    <row r="88" spans="1:9" ht="12.75" customHeight="1">
      <c r="A88" s="48">
        <v>63</v>
      </c>
      <c r="B88" s="49"/>
      <c r="C88" s="48" t="s">
        <v>339</v>
      </c>
      <c r="D88" s="48" t="s">
        <v>49</v>
      </c>
      <c r="E88" s="48">
        <v>100050637</v>
      </c>
      <c r="F88" s="48" t="s">
        <v>490</v>
      </c>
      <c r="G88" s="48"/>
      <c r="H88" s="49">
        <v>14</v>
      </c>
      <c r="I88" s="49"/>
    </row>
    <row r="89" spans="1:9" ht="12.75" customHeight="1">
      <c r="A89" s="48">
        <v>63</v>
      </c>
      <c r="B89" s="49"/>
      <c r="C89" s="48" t="s">
        <v>285</v>
      </c>
      <c r="D89" s="48" t="s">
        <v>8</v>
      </c>
      <c r="E89" s="48">
        <v>100049842</v>
      </c>
      <c r="F89" s="48" t="s">
        <v>287</v>
      </c>
      <c r="G89" s="48"/>
      <c r="H89" s="49">
        <v>14</v>
      </c>
      <c r="I89" s="49"/>
    </row>
    <row r="90" spans="1:9" ht="12.75" customHeight="1">
      <c r="A90" s="72">
        <v>63</v>
      </c>
      <c r="B90" s="73"/>
      <c r="C90" s="72" t="s">
        <v>472</v>
      </c>
      <c r="D90" s="72" t="s">
        <v>307</v>
      </c>
      <c r="E90" s="72">
        <v>100047591</v>
      </c>
      <c r="F90" s="72" t="s">
        <v>308</v>
      </c>
      <c r="G90" s="72"/>
      <c r="H90" s="73">
        <v>14</v>
      </c>
      <c r="I90" s="73"/>
    </row>
    <row r="91" spans="1:9" ht="12.75" customHeight="1">
      <c r="A91" s="72">
        <v>63</v>
      </c>
      <c r="B91" s="73"/>
      <c r="C91" s="72" t="s">
        <v>470</v>
      </c>
      <c r="D91" s="72" t="s">
        <v>170</v>
      </c>
      <c r="E91" s="72">
        <v>100046957</v>
      </c>
      <c r="F91" s="72" t="s">
        <v>471</v>
      </c>
      <c r="G91" s="72"/>
      <c r="H91" s="73">
        <v>14</v>
      </c>
      <c r="I91" s="73"/>
    </row>
    <row r="92" spans="1:9" ht="12.75" customHeight="1">
      <c r="A92" s="72">
        <v>63</v>
      </c>
      <c r="B92" s="73"/>
      <c r="C92" s="72" t="s">
        <v>642</v>
      </c>
      <c r="D92" s="72" t="s">
        <v>22</v>
      </c>
      <c r="E92" s="72">
        <v>100045898</v>
      </c>
      <c r="F92" s="72" t="s">
        <v>668</v>
      </c>
      <c r="G92" s="72"/>
      <c r="H92" s="73">
        <v>14</v>
      </c>
      <c r="I92" s="73"/>
    </row>
    <row r="93" spans="1:9" ht="12.75" customHeight="1">
      <c r="A93" s="48">
        <v>63</v>
      </c>
      <c r="B93" s="49"/>
      <c r="C93" s="48" t="s">
        <v>838</v>
      </c>
      <c r="D93" s="48" t="s">
        <v>188</v>
      </c>
      <c r="E93" s="48">
        <v>100003951</v>
      </c>
      <c r="F93" s="48" t="s">
        <v>839</v>
      </c>
      <c r="G93" s="48"/>
      <c r="H93" s="49">
        <v>14</v>
      </c>
      <c r="I93" s="49"/>
    </row>
    <row r="94" spans="1:9" ht="12.75" customHeight="1">
      <c r="A94" s="72">
        <v>63</v>
      </c>
      <c r="B94" s="73"/>
      <c r="C94" s="72" t="s">
        <v>66</v>
      </c>
      <c r="D94" s="72" t="s">
        <v>67</v>
      </c>
      <c r="E94" s="72">
        <v>100008634</v>
      </c>
      <c r="F94" s="72" t="s">
        <v>840</v>
      </c>
      <c r="G94" s="72"/>
      <c r="H94" s="73">
        <v>14</v>
      </c>
      <c r="I94" s="73"/>
    </row>
    <row r="95" spans="1:9" ht="12.75" customHeight="1">
      <c r="A95" s="48">
        <v>63</v>
      </c>
      <c r="B95" s="49"/>
      <c r="C95" s="48" t="s">
        <v>603</v>
      </c>
      <c r="D95" s="48" t="s">
        <v>63</v>
      </c>
      <c r="E95" s="48">
        <v>100027126</v>
      </c>
      <c r="F95" s="48" t="s">
        <v>604</v>
      </c>
      <c r="G95" s="48"/>
      <c r="H95" s="49">
        <v>14</v>
      </c>
      <c r="I95" s="49"/>
    </row>
    <row r="96" spans="1:8" ht="12.75" customHeight="1">
      <c r="A96" s="44">
        <v>88</v>
      </c>
      <c r="C96" s="44" t="s">
        <v>841</v>
      </c>
      <c r="D96" s="44" t="s">
        <v>307</v>
      </c>
      <c r="E96" s="44">
        <v>100030229</v>
      </c>
      <c r="F96" s="44" t="s">
        <v>842</v>
      </c>
      <c r="G96" s="44"/>
      <c r="H96" s="2">
        <v>0</v>
      </c>
    </row>
    <row r="97" spans="1:8" ht="12.75" customHeight="1">
      <c r="A97" s="44">
        <v>88</v>
      </c>
      <c r="C97" s="44" t="s">
        <v>118</v>
      </c>
      <c r="D97" s="44" t="s">
        <v>16</v>
      </c>
      <c r="E97" s="44">
        <v>100031656</v>
      </c>
      <c r="F97" s="44" t="s">
        <v>119</v>
      </c>
      <c r="G97" s="44"/>
      <c r="H97" s="2">
        <v>0</v>
      </c>
    </row>
    <row r="98" spans="1:8" ht="12.75" customHeight="1">
      <c r="A98" s="44">
        <v>88</v>
      </c>
      <c r="C98" s="44" t="s">
        <v>247</v>
      </c>
      <c r="D98" s="44" t="s">
        <v>31</v>
      </c>
      <c r="E98" s="44">
        <v>100003820</v>
      </c>
      <c r="F98" s="44" t="s">
        <v>248</v>
      </c>
      <c r="G98" s="44"/>
      <c r="H98" s="2">
        <v>0</v>
      </c>
    </row>
    <row r="99" spans="1:8" ht="12.75" customHeight="1">
      <c r="A99" s="44">
        <v>88</v>
      </c>
      <c r="C99" s="44" t="s">
        <v>187</v>
      </c>
      <c r="D99" s="44" t="s">
        <v>188</v>
      </c>
      <c r="E99" s="44">
        <v>15593051</v>
      </c>
      <c r="F99" s="44" t="s">
        <v>189</v>
      </c>
      <c r="G99" s="44"/>
      <c r="H99" s="2">
        <v>0</v>
      </c>
    </row>
    <row r="100" spans="1:8" ht="12.75" customHeight="1">
      <c r="A100" s="44">
        <v>88</v>
      </c>
      <c r="C100" s="44" t="s">
        <v>454</v>
      </c>
      <c r="D100" s="44" t="s">
        <v>6</v>
      </c>
      <c r="E100" s="44">
        <v>100051538</v>
      </c>
      <c r="F100" s="44" t="s">
        <v>476</v>
      </c>
      <c r="G100" s="44"/>
      <c r="H100" s="2">
        <v>0</v>
      </c>
    </row>
    <row r="101" spans="1:8" ht="12.75" customHeight="1">
      <c r="A101" s="44">
        <v>88</v>
      </c>
      <c r="C101" s="44" t="s">
        <v>684</v>
      </c>
      <c r="D101" s="44" t="s">
        <v>11</v>
      </c>
      <c r="E101" s="44">
        <v>100054880</v>
      </c>
      <c r="F101" s="44" t="s">
        <v>843</v>
      </c>
      <c r="G101" s="44"/>
      <c r="H101" s="2">
        <v>0</v>
      </c>
    </row>
    <row r="102" spans="1:8" ht="12.75" customHeight="1">
      <c r="A102" s="44">
        <v>88</v>
      </c>
      <c r="C102" s="44" t="s">
        <v>844</v>
      </c>
      <c r="D102" s="44" t="s">
        <v>11</v>
      </c>
      <c r="E102" s="44">
        <v>100056365</v>
      </c>
      <c r="F102" s="44" t="s">
        <v>845</v>
      </c>
      <c r="G102" s="44"/>
      <c r="H102" s="2">
        <v>0</v>
      </c>
    </row>
    <row r="103" spans="1:8" ht="12.75" customHeight="1">
      <c r="A103" s="44">
        <v>88</v>
      </c>
      <c r="C103" s="44" t="s">
        <v>681</v>
      </c>
      <c r="D103" s="44" t="s">
        <v>212</v>
      </c>
      <c r="E103" s="44">
        <v>100055798</v>
      </c>
      <c r="F103" s="44" t="s">
        <v>682</v>
      </c>
      <c r="G103" s="44"/>
      <c r="H103" s="2">
        <v>0</v>
      </c>
    </row>
    <row r="104" spans="1:8" ht="12.75" customHeight="1">
      <c r="A104" s="44">
        <v>88</v>
      </c>
      <c r="C104" s="44" t="s">
        <v>335</v>
      </c>
      <c r="D104" s="44" t="s">
        <v>263</v>
      </c>
      <c r="E104" s="44">
        <v>100056439</v>
      </c>
      <c r="F104" s="44" t="s">
        <v>846</v>
      </c>
      <c r="G104" s="44"/>
      <c r="H104" s="2">
        <v>0</v>
      </c>
    </row>
    <row r="105" spans="1:8" ht="12.75" customHeight="1">
      <c r="A105" s="44">
        <v>88</v>
      </c>
      <c r="C105" s="44" t="s">
        <v>736</v>
      </c>
      <c r="D105" s="44" t="s">
        <v>261</v>
      </c>
      <c r="E105" s="44">
        <v>100057921</v>
      </c>
      <c r="F105" s="44" t="s">
        <v>847</v>
      </c>
      <c r="G105" s="44"/>
      <c r="H105" s="2">
        <v>0</v>
      </c>
    </row>
    <row r="106" spans="1:8" ht="12.75" customHeight="1">
      <c r="A106" s="44">
        <v>88</v>
      </c>
      <c r="C106" s="44" t="s">
        <v>353</v>
      </c>
      <c r="D106" s="44" t="s">
        <v>188</v>
      </c>
      <c r="E106" s="44">
        <v>100057800</v>
      </c>
      <c r="F106" s="44" t="s">
        <v>848</v>
      </c>
      <c r="G106" s="44"/>
      <c r="H106" s="2">
        <v>0</v>
      </c>
    </row>
    <row r="107" spans="1:8" ht="12.75" customHeight="1">
      <c r="A107" s="44">
        <v>88</v>
      </c>
      <c r="C107" s="44" t="s">
        <v>720</v>
      </c>
      <c r="D107" s="44" t="s">
        <v>170</v>
      </c>
      <c r="E107" s="44">
        <v>100057804</v>
      </c>
      <c r="F107" s="44" t="s">
        <v>849</v>
      </c>
      <c r="G107" s="44"/>
      <c r="H107" s="2">
        <v>0</v>
      </c>
    </row>
    <row r="108" spans="1:8" ht="12.75" customHeight="1">
      <c r="A108" s="44">
        <v>88</v>
      </c>
      <c r="C108" s="44" t="s">
        <v>850</v>
      </c>
      <c r="D108" s="44" t="s">
        <v>155</v>
      </c>
      <c r="E108" s="44">
        <v>100056979</v>
      </c>
      <c r="F108" s="44" t="s">
        <v>851</v>
      </c>
      <c r="G108" s="44"/>
      <c r="H108" s="2">
        <v>0</v>
      </c>
    </row>
    <row r="109" spans="1:8" ht="12.75" customHeight="1">
      <c r="A109" s="44">
        <v>88</v>
      </c>
      <c r="C109" s="44" t="s">
        <v>357</v>
      </c>
      <c r="D109" s="44" t="s">
        <v>6</v>
      </c>
      <c r="E109" s="44">
        <v>100056892</v>
      </c>
      <c r="F109" s="44" t="s">
        <v>852</v>
      </c>
      <c r="G109" s="44"/>
      <c r="H109" s="2">
        <v>0</v>
      </c>
    </row>
    <row r="110" spans="1:7" ht="12.75" customHeight="1">
      <c r="A110" s="45"/>
      <c r="C110" s="45"/>
      <c r="D110" s="45"/>
      <c r="E110" s="45"/>
      <c r="F110" s="45"/>
      <c r="G110" s="45"/>
    </row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4/4 &amp;C&amp;R&amp;"Verdana"&amp;8 29/08/2021 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I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2" bestFit="1" customWidth="1"/>
    <col min="2" max="2" width="7.8515625" style="2" customWidth="1"/>
    <col min="3" max="3" width="38.7109375" style="2" customWidth="1"/>
    <col min="4" max="4" width="23.28125" style="2" customWidth="1"/>
    <col min="5" max="5" width="11.28125" style="2" customWidth="1"/>
    <col min="6" max="6" width="32.421875" style="2" customWidth="1"/>
    <col min="7" max="7" width="10.8515625" style="2" customWidth="1"/>
    <col min="8" max="8" width="6.57421875" style="2" bestFit="1" customWidth="1"/>
    <col min="9" max="9" width="10.57421875" style="2" customWidth="1"/>
    <col min="10" max="10" width="10.57421875" style="0" customWidth="1"/>
  </cols>
  <sheetData>
    <row r="5" ht="13.5" thickBot="1"/>
    <row r="6" spans="1:9" ht="16.5" thickBot="1">
      <c r="A6" s="78" t="s">
        <v>573</v>
      </c>
      <c r="B6" s="78"/>
      <c r="C6" s="78"/>
      <c r="D6" s="78"/>
      <c r="E6" s="78"/>
      <c r="F6" s="78"/>
      <c r="G6" s="78"/>
      <c r="I6" s="35">
        <v>30</v>
      </c>
    </row>
    <row r="7" spans="1:7" ht="12.75">
      <c r="A7" s="42"/>
      <c r="B7" s="1"/>
      <c r="C7" s="42" t="s">
        <v>331</v>
      </c>
      <c r="D7" s="1"/>
      <c r="E7" s="1"/>
      <c r="F7" s="1"/>
      <c r="G7" s="1"/>
    </row>
    <row r="8" spans="1:8" ht="12.75" customHeight="1">
      <c r="A8" s="43" t="s">
        <v>1</v>
      </c>
      <c r="C8" s="43" t="s">
        <v>2</v>
      </c>
      <c r="D8" s="43" t="s">
        <v>3</v>
      </c>
      <c r="E8" s="43" t="s">
        <v>4</v>
      </c>
      <c r="F8" s="43" t="s">
        <v>5</v>
      </c>
      <c r="G8" s="43"/>
      <c r="H8" s="2" t="s">
        <v>330</v>
      </c>
    </row>
    <row r="9" spans="1:8" ht="12.75" customHeight="1">
      <c r="A9" s="44">
        <v>1</v>
      </c>
      <c r="C9" s="44" t="s">
        <v>607</v>
      </c>
      <c r="D9" s="44" t="s">
        <v>73</v>
      </c>
      <c r="E9" s="44">
        <v>100051960</v>
      </c>
      <c r="F9" s="44" t="s">
        <v>608</v>
      </c>
      <c r="G9" s="44"/>
      <c r="H9" s="2">
        <v>71</v>
      </c>
    </row>
    <row r="10" spans="1:8" ht="12.75" customHeight="1">
      <c r="A10" s="44">
        <v>2</v>
      </c>
      <c r="C10" s="44" t="s">
        <v>853</v>
      </c>
      <c r="D10" s="44" t="s">
        <v>333</v>
      </c>
      <c r="E10" s="44">
        <v>100055866</v>
      </c>
      <c r="F10" s="44" t="s">
        <v>854</v>
      </c>
      <c r="G10" s="44"/>
      <c r="H10" s="2">
        <v>61</v>
      </c>
    </row>
    <row r="11" spans="1:8" ht="12.75" customHeight="1">
      <c r="A11" s="44">
        <v>3</v>
      </c>
      <c r="C11" s="44" t="s">
        <v>855</v>
      </c>
      <c r="D11" s="44" t="s">
        <v>11</v>
      </c>
      <c r="E11" s="44">
        <v>100057862</v>
      </c>
      <c r="F11" s="44" t="s">
        <v>783</v>
      </c>
      <c r="G11" s="44"/>
      <c r="H11" s="2">
        <v>56</v>
      </c>
    </row>
    <row r="12" spans="1:8" ht="12.75" customHeight="1">
      <c r="A12" s="44">
        <v>4</v>
      </c>
      <c r="C12" s="44" t="s">
        <v>675</v>
      </c>
      <c r="D12" s="44" t="s">
        <v>49</v>
      </c>
      <c r="E12" s="44">
        <v>100056110</v>
      </c>
      <c r="F12" s="44" t="s">
        <v>676</v>
      </c>
      <c r="G12" s="44"/>
      <c r="H12" s="2">
        <v>44</v>
      </c>
    </row>
    <row r="13" spans="1:8" ht="12.75" customHeight="1">
      <c r="A13" s="44">
        <v>5</v>
      </c>
      <c r="C13" s="44" t="s">
        <v>311</v>
      </c>
      <c r="D13" s="44" t="s">
        <v>52</v>
      </c>
      <c r="E13" s="44">
        <v>100036838</v>
      </c>
      <c r="F13" s="44" t="s">
        <v>312</v>
      </c>
      <c r="G13" s="44"/>
      <c r="H13" s="2">
        <v>43</v>
      </c>
    </row>
    <row r="14" spans="1:8" ht="12.75" customHeight="1">
      <c r="A14" s="44">
        <v>6</v>
      </c>
      <c r="C14" s="44" t="s">
        <v>662</v>
      </c>
      <c r="D14" s="44" t="s">
        <v>188</v>
      </c>
      <c r="E14" s="44">
        <v>100054711</v>
      </c>
      <c r="F14" s="44" t="s">
        <v>663</v>
      </c>
      <c r="G14" s="44"/>
      <c r="H14" s="2">
        <v>33</v>
      </c>
    </row>
    <row r="15" spans="1:8" ht="12.75" customHeight="1">
      <c r="A15" s="44">
        <v>7</v>
      </c>
      <c r="C15" s="44" t="s">
        <v>164</v>
      </c>
      <c r="D15" s="44" t="s">
        <v>31</v>
      </c>
      <c r="E15" s="44">
        <v>100056135</v>
      </c>
      <c r="F15" s="44" t="s">
        <v>624</v>
      </c>
      <c r="G15" s="44"/>
      <c r="H15" s="2">
        <v>31</v>
      </c>
    </row>
    <row r="16" spans="1:8" ht="12.75" customHeight="1">
      <c r="A16" s="44">
        <v>8</v>
      </c>
      <c r="C16" s="44" t="s">
        <v>480</v>
      </c>
      <c r="D16" s="44" t="s">
        <v>31</v>
      </c>
      <c r="E16" s="44">
        <v>100053514</v>
      </c>
      <c r="F16" s="44" t="s">
        <v>856</v>
      </c>
      <c r="G16" s="44"/>
      <c r="H16" s="2">
        <v>29</v>
      </c>
    </row>
    <row r="17" spans="1:8" ht="12.75" customHeight="1">
      <c r="A17" s="44">
        <v>9</v>
      </c>
      <c r="C17" s="44" t="s">
        <v>423</v>
      </c>
      <c r="D17" s="44" t="s">
        <v>27</v>
      </c>
      <c r="E17" s="44">
        <v>100057265</v>
      </c>
      <c r="F17" s="44" t="s">
        <v>857</v>
      </c>
      <c r="G17" s="44"/>
      <c r="H17" s="2">
        <v>28</v>
      </c>
    </row>
    <row r="18" spans="1:8" ht="12.75" customHeight="1">
      <c r="A18" s="44">
        <v>9</v>
      </c>
      <c r="C18" s="44" t="s">
        <v>386</v>
      </c>
      <c r="D18" s="44" t="s">
        <v>333</v>
      </c>
      <c r="E18" s="44">
        <v>100057795</v>
      </c>
      <c r="F18" s="44" t="s">
        <v>858</v>
      </c>
      <c r="G18" s="44"/>
      <c r="H18" s="2">
        <v>28</v>
      </c>
    </row>
    <row r="19" spans="1:8" ht="12.75" customHeight="1">
      <c r="A19" s="44">
        <v>11</v>
      </c>
      <c r="C19" s="44" t="s">
        <v>319</v>
      </c>
      <c r="D19" s="44" t="s">
        <v>22</v>
      </c>
      <c r="E19" s="44">
        <v>100053009</v>
      </c>
      <c r="F19" s="44" t="s">
        <v>320</v>
      </c>
      <c r="G19" s="44"/>
      <c r="H19" s="2">
        <v>19</v>
      </c>
    </row>
    <row r="20" spans="1:8" ht="12.75" customHeight="1">
      <c r="A20" s="44">
        <v>12</v>
      </c>
      <c r="C20" s="44" t="s">
        <v>400</v>
      </c>
      <c r="D20" s="44" t="s">
        <v>20</v>
      </c>
      <c r="E20" s="44">
        <v>100057887</v>
      </c>
      <c r="F20" s="44" t="s">
        <v>859</v>
      </c>
      <c r="G20" s="44"/>
      <c r="H20" s="2">
        <v>16</v>
      </c>
    </row>
    <row r="21" spans="1:8" ht="12.75" customHeight="1">
      <c r="A21" s="44">
        <v>13</v>
      </c>
      <c r="C21" s="44" t="s">
        <v>340</v>
      </c>
      <c r="D21" s="44" t="s">
        <v>27</v>
      </c>
      <c r="E21" s="44">
        <v>100057003</v>
      </c>
      <c r="F21" s="44" t="s">
        <v>860</v>
      </c>
      <c r="G21" s="44"/>
      <c r="H21" s="2">
        <v>15</v>
      </c>
    </row>
    <row r="22" spans="1:8" ht="12.75" customHeight="1">
      <c r="A22" s="44">
        <v>13</v>
      </c>
      <c r="C22" s="44" t="s">
        <v>255</v>
      </c>
      <c r="D22" s="44" t="s">
        <v>9</v>
      </c>
      <c r="E22" s="44">
        <v>100052967</v>
      </c>
      <c r="F22" s="44" t="s">
        <v>256</v>
      </c>
      <c r="G22" s="44"/>
      <c r="H22" s="2">
        <v>15</v>
      </c>
    </row>
    <row r="23" spans="1:8" ht="12.75" customHeight="1">
      <c r="A23" s="44">
        <v>13</v>
      </c>
      <c r="C23" s="44" t="s">
        <v>861</v>
      </c>
      <c r="D23" s="44" t="s">
        <v>188</v>
      </c>
      <c r="E23" s="44">
        <v>100056677</v>
      </c>
      <c r="F23" s="44" t="s">
        <v>194</v>
      </c>
      <c r="G23" s="44"/>
      <c r="H23" s="2">
        <v>15</v>
      </c>
    </row>
    <row r="24" spans="1:8" ht="12.75" customHeight="1">
      <c r="A24" s="44">
        <v>16</v>
      </c>
      <c r="C24" s="44" t="s">
        <v>467</v>
      </c>
      <c r="D24" s="44" t="s">
        <v>170</v>
      </c>
      <c r="E24" s="44">
        <v>100056807</v>
      </c>
      <c r="F24" s="44" t="s">
        <v>849</v>
      </c>
      <c r="G24" s="44"/>
      <c r="H24" s="2">
        <v>14</v>
      </c>
    </row>
    <row r="25" spans="1:8" ht="12.75" customHeight="1">
      <c r="A25" s="44">
        <v>16</v>
      </c>
      <c r="C25" s="44" t="s">
        <v>469</v>
      </c>
      <c r="D25" s="44" t="s">
        <v>283</v>
      </c>
      <c r="E25" s="44">
        <v>100056879</v>
      </c>
      <c r="F25" s="44" t="s">
        <v>862</v>
      </c>
      <c r="G25" s="44"/>
      <c r="H25" s="2">
        <v>14</v>
      </c>
    </row>
    <row r="26" spans="1:8" ht="12.75" customHeight="1">
      <c r="A26" s="44">
        <v>16</v>
      </c>
      <c r="C26" s="44" t="s">
        <v>412</v>
      </c>
      <c r="D26" s="44" t="s">
        <v>6</v>
      </c>
      <c r="E26" s="44">
        <v>100056423</v>
      </c>
      <c r="F26" s="44" t="s">
        <v>863</v>
      </c>
      <c r="G26" s="44"/>
      <c r="H26" s="2">
        <v>14</v>
      </c>
    </row>
    <row r="27" spans="1:8" ht="12.75" customHeight="1">
      <c r="A27" s="44">
        <v>16</v>
      </c>
      <c r="C27" s="44" t="s">
        <v>249</v>
      </c>
      <c r="D27" s="44" t="s">
        <v>22</v>
      </c>
      <c r="E27" s="44">
        <v>100045552</v>
      </c>
      <c r="F27" s="44" t="s">
        <v>250</v>
      </c>
      <c r="G27" s="44"/>
      <c r="H27" s="2">
        <v>14</v>
      </c>
    </row>
    <row r="28" spans="1:8" ht="12.75" customHeight="1">
      <c r="A28" s="44">
        <v>16</v>
      </c>
      <c r="C28" s="44" t="s">
        <v>315</v>
      </c>
      <c r="D28" s="44" t="s">
        <v>16</v>
      </c>
      <c r="E28" s="44">
        <v>100051029</v>
      </c>
      <c r="F28" s="44" t="s">
        <v>316</v>
      </c>
      <c r="G28" s="44"/>
      <c r="H28" s="2">
        <v>14</v>
      </c>
    </row>
    <row r="29" spans="1:8" ht="12.75" customHeight="1">
      <c r="A29" s="44">
        <v>16</v>
      </c>
      <c r="C29" s="44" t="s">
        <v>373</v>
      </c>
      <c r="D29" s="44" t="s">
        <v>6</v>
      </c>
      <c r="E29" s="44">
        <v>100056893</v>
      </c>
      <c r="F29" s="44" t="s">
        <v>864</v>
      </c>
      <c r="G29" s="44"/>
      <c r="H29" s="2">
        <v>14</v>
      </c>
    </row>
    <row r="30" spans="1:8" ht="12.75" customHeight="1">
      <c r="A30" s="44">
        <v>16</v>
      </c>
      <c r="C30" s="44" t="s">
        <v>634</v>
      </c>
      <c r="D30" s="44" t="s">
        <v>252</v>
      </c>
      <c r="E30" s="44">
        <v>100057840</v>
      </c>
      <c r="F30" s="44" t="s">
        <v>635</v>
      </c>
      <c r="G30" s="44"/>
      <c r="H30" s="2">
        <v>14</v>
      </c>
    </row>
    <row r="31" spans="1:8" ht="12.75" customHeight="1">
      <c r="A31" s="44">
        <v>16</v>
      </c>
      <c r="C31" s="44" t="s">
        <v>865</v>
      </c>
      <c r="D31" s="44" t="s">
        <v>27</v>
      </c>
      <c r="E31" s="44">
        <v>100057275</v>
      </c>
      <c r="F31" s="44" t="s">
        <v>866</v>
      </c>
      <c r="G31" s="44"/>
      <c r="H31" s="2">
        <v>14</v>
      </c>
    </row>
    <row r="32" spans="1:8" ht="12.75" customHeight="1">
      <c r="A32" s="44">
        <v>24</v>
      </c>
      <c r="C32" s="44" t="s">
        <v>861</v>
      </c>
      <c r="D32" s="44" t="s">
        <v>188</v>
      </c>
      <c r="E32" s="44">
        <v>100057891</v>
      </c>
      <c r="F32" s="44" t="s">
        <v>189</v>
      </c>
      <c r="G32" s="44"/>
      <c r="H32" s="2">
        <v>11</v>
      </c>
    </row>
    <row r="33" spans="1:8" ht="12.75" customHeight="1">
      <c r="A33" s="44">
        <v>25</v>
      </c>
      <c r="C33" s="44" t="s">
        <v>442</v>
      </c>
      <c r="D33" s="44" t="s">
        <v>63</v>
      </c>
      <c r="E33" s="44">
        <v>100056887</v>
      </c>
      <c r="F33" s="44" t="s">
        <v>619</v>
      </c>
      <c r="G33" s="44"/>
      <c r="H33" s="2">
        <v>5</v>
      </c>
    </row>
    <row r="34" spans="1:8" ht="12.75" customHeight="1">
      <c r="A34" s="44">
        <v>26</v>
      </c>
      <c r="C34" s="44" t="s">
        <v>867</v>
      </c>
      <c r="D34" s="44" t="s">
        <v>263</v>
      </c>
      <c r="E34" s="44">
        <v>100055902</v>
      </c>
      <c r="F34" s="44" t="s">
        <v>868</v>
      </c>
      <c r="G34" s="44"/>
      <c r="H34" s="2">
        <v>4</v>
      </c>
    </row>
    <row r="35" spans="1:8" ht="12.75" customHeight="1">
      <c r="A35" s="44">
        <v>27</v>
      </c>
      <c r="C35" s="44" t="s">
        <v>123</v>
      </c>
      <c r="D35" s="44" t="s">
        <v>9</v>
      </c>
      <c r="E35" s="44">
        <v>100049817</v>
      </c>
      <c r="F35" s="44" t="s">
        <v>646</v>
      </c>
      <c r="G35" s="44"/>
      <c r="H35" s="2">
        <v>2</v>
      </c>
    </row>
    <row r="36" spans="1:8" ht="12.75" customHeight="1">
      <c r="A36" s="44">
        <v>28</v>
      </c>
      <c r="C36" s="44" t="s">
        <v>713</v>
      </c>
      <c r="D36" s="44" t="s">
        <v>52</v>
      </c>
      <c r="E36" s="44">
        <v>100055361</v>
      </c>
      <c r="F36" s="44" t="s">
        <v>714</v>
      </c>
      <c r="G36" s="44"/>
      <c r="H36" s="2">
        <v>1</v>
      </c>
    </row>
    <row r="37" spans="1:8" ht="12.75" customHeight="1">
      <c r="A37" s="44">
        <v>28</v>
      </c>
      <c r="C37" s="44" t="s">
        <v>869</v>
      </c>
      <c r="D37" s="44" t="s">
        <v>63</v>
      </c>
      <c r="E37" s="44">
        <v>100056689</v>
      </c>
      <c r="F37" s="44" t="s">
        <v>870</v>
      </c>
      <c r="G37" s="44"/>
      <c r="H37" s="2">
        <v>1</v>
      </c>
    </row>
    <row r="38" spans="1:8" ht="12.75" customHeight="1">
      <c r="A38" s="44">
        <v>28</v>
      </c>
      <c r="C38" s="44" t="s">
        <v>423</v>
      </c>
      <c r="D38" s="44" t="s">
        <v>27</v>
      </c>
      <c r="E38" s="44">
        <v>100057264</v>
      </c>
      <c r="F38" s="44" t="s">
        <v>871</v>
      </c>
      <c r="G38" s="44"/>
      <c r="H38" s="2">
        <v>1</v>
      </c>
    </row>
    <row r="39" spans="1:7" ht="12.75" customHeight="1">
      <c r="A39" s="45"/>
      <c r="C39" s="45"/>
      <c r="D39" s="45"/>
      <c r="E39" s="45"/>
      <c r="F39" s="45"/>
      <c r="G39" s="45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4/4 &amp;C&amp;R&amp;"Verdana"&amp;8 29/08/2021 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I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" bestFit="1" customWidth="1"/>
    <col min="2" max="2" width="7.8515625" style="2" customWidth="1"/>
    <col min="3" max="3" width="38.7109375" style="2" customWidth="1"/>
    <col min="4" max="4" width="23.28125" style="2" customWidth="1"/>
    <col min="5" max="5" width="11.28125" style="2" customWidth="1"/>
    <col min="6" max="6" width="32.421875" style="2" customWidth="1"/>
    <col min="7" max="7" width="10.8515625" style="2" customWidth="1"/>
    <col min="8" max="8" width="6.57421875" style="2" bestFit="1" customWidth="1"/>
    <col min="9" max="9" width="10.57421875" style="2" customWidth="1"/>
    <col min="10" max="10" width="10.57421875" style="0" customWidth="1"/>
  </cols>
  <sheetData>
    <row r="5" ht="13.5" thickBot="1"/>
    <row r="6" spans="1:9" ht="16.5" thickBot="1">
      <c r="A6" s="78" t="s">
        <v>573</v>
      </c>
      <c r="B6" s="78"/>
      <c r="C6" s="78"/>
      <c r="D6" s="78"/>
      <c r="E6" s="78"/>
      <c r="F6" s="78"/>
      <c r="G6" s="78"/>
      <c r="I6" s="35">
        <v>10</v>
      </c>
    </row>
    <row r="7" spans="1:7" ht="12.75">
      <c r="A7" s="42"/>
      <c r="B7" s="1"/>
      <c r="C7" s="42" t="s">
        <v>331</v>
      </c>
      <c r="D7" s="1"/>
      <c r="E7" s="1"/>
      <c r="F7" s="1"/>
      <c r="G7" s="1"/>
    </row>
    <row r="8" spans="1:8" ht="12.75" customHeight="1">
      <c r="A8" s="43" t="s">
        <v>1</v>
      </c>
      <c r="C8" s="43" t="s">
        <v>2</v>
      </c>
      <c r="D8" s="43" t="s">
        <v>3</v>
      </c>
      <c r="E8" s="43" t="s">
        <v>4</v>
      </c>
      <c r="F8" s="43" t="s">
        <v>5</v>
      </c>
      <c r="G8" s="43"/>
      <c r="H8" s="2" t="s">
        <v>330</v>
      </c>
    </row>
    <row r="9" spans="1:8" ht="12.75" customHeight="1">
      <c r="A9" s="44">
        <v>1</v>
      </c>
      <c r="C9" s="44" t="s">
        <v>85</v>
      </c>
      <c r="D9" s="44" t="s">
        <v>45</v>
      </c>
      <c r="E9" s="44">
        <v>100057708</v>
      </c>
      <c r="F9" s="44" t="s">
        <v>636</v>
      </c>
      <c r="G9" s="44"/>
      <c r="H9" s="2">
        <v>84</v>
      </c>
    </row>
    <row r="10" spans="1:8" ht="12.75" customHeight="1">
      <c r="A10" s="44">
        <v>2</v>
      </c>
      <c r="C10" s="44" t="s">
        <v>872</v>
      </c>
      <c r="D10" s="44" t="s">
        <v>333</v>
      </c>
      <c r="E10" s="44">
        <v>100057139</v>
      </c>
      <c r="F10" s="44" t="s">
        <v>873</v>
      </c>
      <c r="G10" s="44"/>
      <c r="H10" s="2">
        <v>14</v>
      </c>
    </row>
    <row r="11" spans="1:8" ht="12.75" customHeight="1">
      <c r="A11" s="44">
        <v>2</v>
      </c>
      <c r="C11" s="44" t="s">
        <v>726</v>
      </c>
      <c r="D11" s="44" t="s">
        <v>333</v>
      </c>
      <c r="E11" s="44">
        <v>100057185</v>
      </c>
      <c r="F11" s="44" t="s">
        <v>874</v>
      </c>
      <c r="G11" s="44"/>
      <c r="H11" s="2">
        <v>14</v>
      </c>
    </row>
    <row r="12" spans="1:8" ht="12.75" customHeight="1">
      <c r="A12" s="44">
        <v>2</v>
      </c>
      <c r="C12" s="44" t="s">
        <v>736</v>
      </c>
      <c r="D12" s="44" t="s">
        <v>261</v>
      </c>
      <c r="E12" s="44">
        <v>100057999</v>
      </c>
      <c r="F12" s="44" t="s">
        <v>875</v>
      </c>
      <c r="G12" s="44"/>
      <c r="H12" s="2">
        <v>14</v>
      </c>
    </row>
    <row r="13" spans="1:8" ht="12.75" customHeight="1">
      <c r="A13" s="44">
        <v>2</v>
      </c>
      <c r="C13" s="44" t="s">
        <v>370</v>
      </c>
      <c r="D13" s="44" t="s">
        <v>333</v>
      </c>
      <c r="E13" s="44">
        <v>100058045</v>
      </c>
      <c r="F13" s="44" t="s">
        <v>876</v>
      </c>
      <c r="G13" s="44"/>
      <c r="H13" s="2">
        <v>14</v>
      </c>
    </row>
    <row r="14" spans="1:8" ht="12.75" customHeight="1">
      <c r="A14" s="44">
        <v>6</v>
      </c>
      <c r="C14" s="44" t="s">
        <v>877</v>
      </c>
      <c r="D14" s="44" t="s">
        <v>141</v>
      </c>
      <c r="E14" s="44">
        <v>100055371</v>
      </c>
      <c r="F14" s="44" t="s">
        <v>878</v>
      </c>
      <c r="G14" s="44"/>
      <c r="H14" s="2">
        <v>9</v>
      </c>
    </row>
    <row r="15" spans="1:8" ht="12.75" customHeight="1">
      <c r="A15" s="44">
        <v>7</v>
      </c>
      <c r="C15" s="44" t="s">
        <v>736</v>
      </c>
      <c r="D15" s="44" t="s">
        <v>261</v>
      </c>
      <c r="E15" s="44">
        <v>100057998</v>
      </c>
      <c r="F15" s="44" t="s">
        <v>879</v>
      </c>
      <c r="G15" s="44"/>
      <c r="H15" s="2">
        <v>4</v>
      </c>
    </row>
    <row r="16" spans="1:8" ht="12.75" customHeight="1">
      <c r="A16" s="44">
        <v>8</v>
      </c>
      <c r="C16" s="44" t="s">
        <v>705</v>
      </c>
      <c r="D16" s="44" t="s">
        <v>20</v>
      </c>
      <c r="E16" s="44">
        <v>100057670</v>
      </c>
      <c r="F16" s="44" t="s">
        <v>706</v>
      </c>
      <c r="G16" s="44"/>
      <c r="H16" s="2">
        <v>2</v>
      </c>
    </row>
    <row r="17" spans="1:8" ht="12.75" customHeight="1">
      <c r="A17" s="44">
        <v>9</v>
      </c>
      <c r="C17" s="44" t="s">
        <v>472</v>
      </c>
      <c r="D17" s="44" t="s">
        <v>307</v>
      </c>
      <c r="E17" s="44">
        <v>100057962</v>
      </c>
      <c r="F17" s="44" t="s">
        <v>698</v>
      </c>
      <c r="G17" s="44"/>
      <c r="H17" s="2">
        <v>1</v>
      </c>
    </row>
    <row r="18" spans="1:8" ht="12.75" customHeight="1">
      <c r="A18" s="44">
        <v>9</v>
      </c>
      <c r="C18" s="44" t="s">
        <v>726</v>
      </c>
      <c r="D18" s="44" t="s">
        <v>333</v>
      </c>
      <c r="E18" s="44">
        <v>100058088</v>
      </c>
      <c r="F18" s="44" t="s">
        <v>880</v>
      </c>
      <c r="G18" s="44"/>
      <c r="H18" s="2">
        <v>1</v>
      </c>
    </row>
    <row r="19" spans="1:7" ht="12.75" customHeight="1">
      <c r="A19" s="45"/>
      <c r="C19" s="45"/>
      <c r="D19" s="45"/>
      <c r="E19" s="45"/>
      <c r="F19" s="45"/>
      <c r="G19" s="45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4/4 &amp;C&amp;R&amp;"Verdana"&amp;8 29/08/2021 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M2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0" style="0" hidden="1" customWidth="1"/>
    <col min="6" max="6" width="0" style="0" hidden="1" customWidth="1"/>
    <col min="7" max="7" width="11.8515625" style="0" hidden="1" customWidth="1"/>
    <col min="8" max="8" width="13.8515625" style="0" hidden="1" customWidth="1"/>
    <col min="9" max="11" width="0" style="0" hidden="1" customWidth="1"/>
  </cols>
  <sheetData>
    <row r="2" ht="12.75">
      <c r="B2" t="s">
        <v>517</v>
      </c>
    </row>
    <row r="4" spans="2:5" ht="12.75">
      <c r="B4" t="s">
        <v>518</v>
      </c>
      <c r="C4" t="s">
        <v>519</v>
      </c>
      <c r="E4" s="20" t="s">
        <v>520</v>
      </c>
    </row>
    <row r="5" spans="5:13" ht="12.75">
      <c r="E5" s="20"/>
      <c r="L5" s="20" t="s">
        <v>570</v>
      </c>
      <c r="M5" s="20" t="s">
        <v>571</v>
      </c>
    </row>
    <row r="6" spans="2:13" ht="15">
      <c r="B6" s="22" t="s">
        <v>553</v>
      </c>
      <c r="C6" s="36">
        <v>0</v>
      </c>
      <c r="D6" s="10"/>
      <c r="E6" s="22" t="s">
        <v>553</v>
      </c>
      <c r="M6" s="10"/>
    </row>
    <row r="7" spans="2:13" ht="12.75">
      <c r="B7" s="10" t="s">
        <v>521</v>
      </c>
      <c r="C7" s="10">
        <f>ZZ!I6</f>
        <v>7</v>
      </c>
      <c r="D7" s="10"/>
      <c r="E7" s="10">
        <v>1</v>
      </c>
      <c r="F7" s="10"/>
      <c r="G7" s="10"/>
      <c r="H7" s="10"/>
      <c r="I7" s="10">
        <v>3</v>
      </c>
      <c r="J7" s="10">
        <v>1</v>
      </c>
      <c r="L7">
        <v>1</v>
      </c>
      <c r="M7" s="10">
        <v>1</v>
      </c>
    </row>
    <row r="8" spans="2:13" ht="12.75">
      <c r="B8" s="10" t="s">
        <v>522</v>
      </c>
      <c r="C8" s="10">
        <f>'Z2'!I6</f>
        <v>6</v>
      </c>
      <c r="D8" s="10"/>
      <c r="E8" s="10">
        <v>2</v>
      </c>
      <c r="F8" s="10"/>
      <c r="G8" s="10"/>
      <c r="H8" s="10"/>
      <c r="I8" s="10">
        <v>2</v>
      </c>
      <c r="J8" s="10">
        <v>1</v>
      </c>
      <c r="L8">
        <v>1</v>
      </c>
      <c r="M8" s="10">
        <v>1</v>
      </c>
    </row>
    <row r="9" spans="2:13" ht="12.75">
      <c r="B9" s="10" t="s">
        <v>523</v>
      </c>
      <c r="C9" s="10">
        <f>'Z1'!I6</f>
        <v>14</v>
      </c>
      <c r="D9" s="10"/>
      <c r="E9" s="10">
        <v>3</v>
      </c>
      <c r="F9" s="21">
        <v>0.375</v>
      </c>
      <c r="G9" s="10"/>
      <c r="H9" s="10"/>
      <c r="I9" s="10">
        <v>1</v>
      </c>
      <c r="J9" s="10">
        <v>1</v>
      </c>
      <c r="L9">
        <v>1</v>
      </c>
      <c r="M9" s="10">
        <v>1</v>
      </c>
    </row>
    <row r="10" spans="2:13" ht="12.75">
      <c r="B10" s="10" t="s">
        <v>524</v>
      </c>
      <c r="C10" s="10">
        <f>'M2'!I6</f>
        <v>12</v>
      </c>
      <c r="D10" s="10"/>
      <c r="E10" s="10">
        <v>4</v>
      </c>
      <c r="F10" s="10"/>
      <c r="G10" s="10"/>
      <c r="H10" s="10"/>
      <c r="I10" s="10">
        <v>7</v>
      </c>
      <c r="J10" s="10">
        <v>2</v>
      </c>
      <c r="L10">
        <v>2</v>
      </c>
      <c r="M10" s="10">
        <v>3</v>
      </c>
    </row>
    <row r="11" spans="2:13" ht="12.75">
      <c r="B11" s="10" t="s">
        <v>525</v>
      </c>
      <c r="C11" s="10">
        <f>'M1'!I6</f>
        <v>18</v>
      </c>
      <c r="D11" s="10"/>
      <c r="E11" s="10">
        <v>5</v>
      </c>
      <c r="F11" s="10"/>
      <c r="G11" s="10"/>
      <c r="H11" s="10"/>
      <c r="I11" s="10">
        <v>4</v>
      </c>
      <c r="J11" s="10">
        <v>2</v>
      </c>
      <c r="L11">
        <v>4</v>
      </c>
      <c r="M11" s="10">
        <v>2</v>
      </c>
    </row>
    <row r="12" spans="2:13" ht="12.75">
      <c r="B12" s="10" t="s">
        <v>526</v>
      </c>
      <c r="C12" s="10">
        <f>'L2'!I6</f>
        <v>13</v>
      </c>
      <c r="D12" s="10"/>
      <c r="E12" s="10">
        <v>6</v>
      </c>
      <c r="F12" s="10"/>
      <c r="G12" s="10"/>
      <c r="H12" s="10"/>
      <c r="I12" s="10">
        <v>6</v>
      </c>
      <c r="J12" s="10">
        <v>3</v>
      </c>
      <c r="L12">
        <v>3</v>
      </c>
      <c r="M12" s="10">
        <v>4</v>
      </c>
    </row>
    <row r="13" spans="2:13" ht="12.75">
      <c r="B13" s="22" t="s">
        <v>526</v>
      </c>
      <c r="C13" s="10">
        <f>'L2'!J6</f>
        <v>14</v>
      </c>
      <c r="D13" s="10"/>
      <c r="E13" s="10">
        <v>7</v>
      </c>
      <c r="F13" s="10"/>
      <c r="G13" s="10"/>
      <c r="H13" s="10"/>
      <c r="I13" s="10"/>
      <c r="J13" s="10"/>
      <c r="L13">
        <v>3</v>
      </c>
      <c r="M13" s="10">
        <v>3</v>
      </c>
    </row>
    <row r="14" spans="2:13" ht="12.75">
      <c r="B14" s="10" t="s">
        <v>527</v>
      </c>
      <c r="C14" s="10">
        <f>'L1'!I6</f>
        <v>21</v>
      </c>
      <c r="D14" s="10"/>
      <c r="E14" s="10">
        <v>8</v>
      </c>
      <c r="F14" s="10"/>
      <c r="G14" s="10"/>
      <c r="H14" s="10"/>
      <c r="I14" s="10">
        <v>8</v>
      </c>
      <c r="J14" s="10">
        <v>4</v>
      </c>
      <c r="L14">
        <v>4</v>
      </c>
      <c r="M14" s="10">
        <v>4</v>
      </c>
    </row>
    <row r="15" spans="2:13" ht="12.75">
      <c r="B15" s="22" t="s">
        <v>527</v>
      </c>
      <c r="C15" s="10">
        <f>'L1'!J6</f>
        <v>0</v>
      </c>
      <c r="D15" s="10"/>
      <c r="E15" s="10"/>
      <c r="F15" s="10"/>
      <c r="G15" s="10"/>
      <c r="H15" s="10"/>
      <c r="I15" s="10"/>
      <c r="J15" s="10"/>
      <c r="L15">
        <v>2</v>
      </c>
      <c r="M15" s="10">
        <v>3</v>
      </c>
    </row>
    <row r="16" spans="2:13" ht="12.75">
      <c r="B16" s="10" t="s">
        <v>528</v>
      </c>
      <c r="C16" s="10">
        <f>'B2'!I6</f>
        <v>23</v>
      </c>
      <c r="D16" s="10"/>
      <c r="E16" s="10">
        <v>9</v>
      </c>
      <c r="F16" s="10"/>
      <c r="G16" s="10"/>
      <c r="H16" s="10"/>
      <c r="I16" s="10">
        <v>5</v>
      </c>
      <c r="J16" s="10">
        <v>3</v>
      </c>
      <c r="L16">
        <v>2</v>
      </c>
      <c r="M16" s="10">
        <v>2</v>
      </c>
    </row>
    <row r="17" spans="2:13" ht="12.75">
      <c r="B17" s="10" t="s">
        <v>529</v>
      </c>
      <c r="C17" s="10">
        <f>'B1'!I6</f>
        <v>19</v>
      </c>
      <c r="D17" s="10"/>
      <c r="E17" s="10">
        <v>10</v>
      </c>
      <c r="F17" s="10"/>
      <c r="G17" s="10"/>
      <c r="H17" s="10"/>
      <c r="I17" s="10">
        <v>9</v>
      </c>
      <c r="J17" s="10">
        <v>4</v>
      </c>
      <c r="L17">
        <v>3</v>
      </c>
      <c r="M17" s="10">
        <v>4</v>
      </c>
    </row>
    <row r="18" spans="2:13" ht="12.75">
      <c r="B18" s="22" t="s">
        <v>529</v>
      </c>
      <c r="C18" s="10">
        <f>'B1'!J6</f>
        <v>0</v>
      </c>
      <c r="D18" s="10"/>
      <c r="E18" s="10"/>
      <c r="F18" s="10"/>
      <c r="G18" s="10"/>
      <c r="H18" s="10"/>
      <c r="I18" s="10"/>
      <c r="J18" s="10"/>
      <c r="L18">
        <v>4</v>
      </c>
      <c r="M18" s="10">
        <v>4</v>
      </c>
    </row>
    <row r="19" spans="2:10" ht="12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">
      <c r="B20" s="10"/>
      <c r="C20" s="23">
        <f>SUM(C6:C19)</f>
        <v>147</v>
      </c>
      <c r="D20" s="10"/>
      <c r="E20" s="10"/>
      <c r="F20" s="10"/>
      <c r="G20" s="10"/>
      <c r="H20" s="10"/>
      <c r="I20" s="10"/>
      <c r="J20" s="10"/>
    </row>
    <row r="21" spans="2:10" ht="12.75">
      <c r="B21" s="10"/>
      <c r="C21" s="10"/>
      <c r="D21" s="10"/>
      <c r="E21" s="10"/>
      <c r="F21" s="10"/>
      <c r="G21" s="10"/>
      <c r="H21" s="10"/>
      <c r="I21" s="10"/>
      <c r="J21" s="10"/>
    </row>
    <row r="22" spans="2:10" ht="12.75">
      <c r="B22" s="22" t="s">
        <v>563</v>
      </c>
      <c r="C22" s="10">
        <f>Z!I6</f>
        <v>26</v>
      </c>
      <c r="D22" s="10"/>
      <c r="E22" s="22" t="s">
        <v>566</v>
      </c>
      <c r="F22" s="10"/>
      <c r="G22" s="10"/>
      <c r="H22" s="10"/>
      <c r="I22" s="10"/>
      <c r="J22" s="10"/>
    </row>
    <row r="23" spans="2:10" ht="12.75">
      <c r="B23" s="22" t="s">
        <v>564</v>
      </c>
      <c r="C23" s="10">
        <f>M!I6</f>
        <v>34</v>
      </c>
      <c r="D23" s="10"/>
      <c r="E23" s="22" t="s">
        <v>566</v>
      </c>
      <c r="F23" s="10"/>
      <c r="G23" s="10"/>
      <c r="H23" s="10"/>
      <c r="I23" s="10"/>
      <c r="J23" s="10"/>
    </row>
    <row r="24" spans="2:10" ht="12.75">
      <c r="B24" s="22" t="s">
        <v>565</v>
      </c>
      <c r="C24" s="10">
        <f>L!I6</f>
        <v>60</v>
      </c>
      <c r="D24" s="10"/>
      <c r="E24" s="22" t="s">
        <v>566</v>
      </c>
      <c r="F24" s="10"/>
      <c r="G24" s="10"/>
      <c r="H24" s="10"/>
      <c r="I24" s="10"/>
      <c r="J24" s="10"/>
    </row>
    <row r="25" spans="2:5" ht="12.75">
      <c r="B25" s="22" t="s">
        <v>444</v>
      </c>
      <c r="C25" s="10">
        <f>B!I6</f>
        <v>58</v>
      </c>
      <c r="E25" s="22" t="s">
        <v>566</v>
      </c>
    </row>
    <row r="26" spans="2:5" ht="12.75">
      <c r="B26" s="22" t="s">
        <v>881</v>
      </c>
      <c r="C26" s="10">
        <f>Asp!I6</f>
        <v>30</v>
      </c>
      <c r="E26" s="22"/>
    </row>
    <row r="27" spans="2:5" ht="12.75">
      <c r="B27" s="22" t="s">
        <v>882</v>
      </c>
      <c r="C27" s="10">
        <f>Asp70!I6</f>
        <v>10</v>
      </c>
      <c r="E27" s="22"/>
    </row>
    <row r="28" ht="12.75">
      <c r="B28" s="22"/>
    </row>
    <row r="29" spans="2:4" ht="15">
      <c r="B29" s="20" t="s">
        <v>530</v>
      </c>
      <c r="C29" s="23">
        <f>SUM(C22:C28)</f>
        <v>218</v>
      </c>
      <c r="D29" s="23"/>
    </row>
  </sheetData>
  <sheetProtection/>
  <conditionalFormatting sqref="L7:M18">
    <cfRule type="colorScale" priority="3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M6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M6:M18">
    <cfRule type="colorScale" priority="1" dxfId="0">
      <colorScale>
        <cfvo type="min" val="0"/>
        <cfvo type="max"/>
        <color rgb="FFFFEF9C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K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2.140625" style="10" customWidth="1"/>
    <col min="3" max="3" width="46.28125" style="10" bestFit="1" customWidth="1"/>
    <col min="4" max="4" width="8.28125" style="10" customWidth="1"/>
    <col min="5" max="5" width="12.140625" style="10" customWidth="1"/>
    <col min="6" max="6" width="9.57421875" style="38" customWidth="1"/>
    <col min="7" max="7" width="9.57421875" style="38" hidden="1" customWidth="1"/>
    <col min="8" max="8" width="12.00390625" style="38" customWidth="1"/>
    <col min="9" max="9" width="12.00390625" style="0" customWidth="1"/>
    <col min="10" max="10" width="53.57421875" style="0" customWidth="1"/>
    <col min="11" max="11" width="11.140625" style="0" customWidth="1"/>
  </cols>
  <sheetData>
    <row r="1" spans="2:6" ht="21">
      <c r="B1" s="3" t="s">
        <v>531</v>
      </c>
      <c r="C1" s="24" t="s">
        <v>532</v>
      </c>
      <c r="D1" s="4"/>
      <c r="E1" s="5" t="s">
        <v>495</v>
      </c>
      <c r="F1" s="37">
        <v>0.006597222222222222</v>
      </c>
    </row>
    <row r="2" spans="2:8" s="8" customFormat="1" ht="36.75" customHeight="1" thickBot="1">
      <c r="B2" s="8" t="s">
        <v>496</v>
      </c>
      <c r="C2" s="9" t="s">
        <v>497</v>
      </c>
      <c r="D2" s="8" t="s">
        <v>498</v>
      </c>
      <c r="E2" s="8" t="s">
        <v>499</v>
      </c>
      <c r="F2" s="39" t="s">
        <v>495</v>
      </c>
      <c r="G2" s="39" t="s">
        <v>500</v>
      </c>
      <c r="H2" s="39" t="s">
        <v>501</v>
      </c>
    </row>
    <row r="3" spans="2:8" ht="13.5" customHeight="1" thickBot="1" thickTop="1">
      <c r="B3" s="10">
        <f>'totaal # dlnrs'!C9</f>
        <v>14</v>
      </c>
      <c r="C3" s="11" t="s">
        <v>533</v>
      </c>
      <c r="D3" s="12">
        <v>10</v>
      </c>
      <c r="E3" s="13">
        <f>B3*D3</f>
        <v>140</v>
      </c>
      <c r="F3" s="34">
        <f>F1</f>
        <v>0.006597222222222222</v>
      </c>
      <c r="G3" s="33">
        <f>TIME(0,0,'DR (2)'!$E3)</f>
        <v>0.0016203703703703703</v>
      </c>
      <c r="H3" s="33">
        <f>'DR (2)'!$F3+'DR (2)'!$G3</f>
        <v>0.008217592592592592</v>
      </c>
    </row>
    <row r="4" spans="3:8" ht="13.5" customHeight="1" hidden="1" thickTop="1">
      <c r="C4" s="16" t="s">
        <v>502</v>
      </c>
      <c r="E4" s="10">
        <v>0</v>
      </c>
      <c r="F4" s="33">
        <f>F3+G3</f>
        <v>0.008217592592592592</v>
      </c>
      <c r="G4" s="33">
        <f>TIME(0,0,'DR (2)'!$E4)</f>
        <v>0</v>
      </c>
      <c r="H4" s="33">
        <f>'DR (2)'!$F4+'DR (2)'!$G4</f>
        <v>0.008217592592592592</v>
      </c>
    </row>
    <row r="5" spans="3:8" ht="13.5" customHeight="1" thickBot="1" thickTop="1">
      <c r="C5" s="17" t="s">
        <v>534</v>
      </c>
      <c r="E5" s="10">
        <v>10</v>
      </c>
      <c r="F5" s="33">
        <f>F4+G4</f>
        <v>0.008217592592592592</v>
      </c>
      <c r="G5" s="33">
        <f>TIME(0,0,'DR (2)'!$E5)</f>
        <v>0.00011574074074074073</v>
      </c>
      <c r="H5" s="33">
        <f>'DR (2)'!$F5+'DR (2)'!$G5</f>
        <v>0.008333333333333333</v>
      </c>
    </row>
    <row r="6" spans="2:8" ht="13.5" customHeight="1" thickBot="1" thickTop="1">
      <c r="B6" s="10">
        <f>'totaal # dlnrs'!C8</f>
        <v>6</v>
      </c>
      <c r="C6" s="11" t="s">
        <v>535</v>
      </c>
      <c r="D6" s="13">
        <v>10</v>
      </c>
      <c r="E6" s="13">
        <f>B6*D6</f>
        <v>60</v>
      </c>
      <c r="F6" s="34">
        <f aca="true" t="shared" si="0" ref="F6:F30">F5+G5</f>
        <v>0.008333333333333333</v>
      </c>
      <c r="G6" s="33">
        <f>TIME(0,0,'DR (2)'!$E6)</f>
        <v>0.0006944444444444445</v>
      </c>
      <c r="H6" s="33">
        <f>'DR (2)'!$F6+'DR (2)'!$G6</f>
        <v>0.009027777777777777</v>
      </c>
    </row>
    <row r="7" spans="3:8" ht="13.5" customHeight="1" hidden="1" thickTop="1">
      <c r="C7" s="18" t="s">
        <v>536</v>
      </c>
      <c r="E7" s="10">
        <v>0</v>
      </c>
      <c r="F7" s="33">
        <f t="shared" si="0"/>
        <v>0.009027777777777777</v>
      </c>
      <c r="G7" s="33">
        <f>TIME(0,0,'DR (2)'!$E7)</f>
        <v>0</v>
      </c>
      <c r="H7" s="33">
        <f>'DR (2)'!$F7+'DR (2)'!$G7</f>
        <v>0.009027777777777777</v>
      </c>
    </row>
    <row r="8" spans="3:8" ht="13.5" customHeight="1" hidden="1">
      <c r="C8" s="16" t="s">
        <v>503</v>
      </c>
      <c r="E8" s="10">
        <v>0</v>
      </c>
      <c r="F8" s="33">
        <f t="shared" si="0"/>
        <v>0.009027777777777777</v>
      </c>
      <c r="G8" s="33">
        <f>TIME(0,0,'DR (2)'!$E8)</f>
        <v>0</v>
      </c>
      <c r="H8" s="33">
        <f>'DR (2)'!$F8+'DR (2)'!$G8</f>
        <v>0.009027777777777777</v>
      </c>
    </row>
    <row r="9" spans="3:11" ht="13.5" customHeight="1" thickBot="1" thickTop="1">
      <c r="C9" s="17" t="s">
        <v>534</v>
      </c>
      <c r="E9" s="10">
        <v>10</v>
      </c>
      <c r="F9" s="33">
        <f>F8+G8</f>
        <v>0.009027777777777777</v>
      </c>
      <c r="G9" s="33">
        <f>TIME(0,0,'DR (2)'!$E9)</f>
        <v>0.00011574074074074073</v>
      </c>
      <c r="H9" s="33">
        <f>'DR (2)'!$F9+'DR (2)'!$G9</f>
        <v>0.009143518518518518</v>
      </c>
      <c r="I9" s="10"/>
      <c r="J9" s="11"/>
      <c r="K9" s="10"/>
    </row>
    <row r="10" spans="2:11" ht="13.5" customHeight="1" thickBot="1" thickTop="1">
      <c r="B10" s="10">
        <f>'totaal # dlnrs'!C7</f>
        <v>7</v>
      </c>
      <c r="C10" s="11" t="s">
        <v>537</v>
      </c>
      <c r="D10" s="13">
        <v>10</v>
      </c>
      <c r="E10" s="13">
        <f>B10*D10</f>
        <v>70</v>
      </c>
      <c r="F10" s="34">
        <f t="shared" si="0"/>
        <v>0.009143518518518518</v>
      </c>
      <c r="G10" s="33">
        <f>TIME(0,0,'DR (2)'!$E10)</f>
        <v>0.0008101851851851852</v>
      </c>
      <c r="H10" s="33">
        <f>'DR (2)'!$F10+'DR (2)'!$G10</f>
        <v>0.009953703703703702</v>
      </c>
      <c r="I10" s="10"/>
      <c r="J10" s="11"/>
      <c r="K10" s="10"/>
    </row>
    <row r="11" spans="3:11" ht="13.5" customHeight="1" hidden="1" thickBot="1" thickTop="1">
      <c r="C11" s="17"/>
      <c r="F11" s="33">
        <f t="shared" si="0"/>
        <v>0.009953703703703702</v>
      </c>
      <c r="G11" s="33">
        <f>TIME(0,0,'DR (2)'!$E11)</f>
        <v>0</v>
      </c>
      <c r="H11" s="33">
        <f>'DR (2)'!$F11+'DR (2)'!$G11</f>
        <v>0.009953703703703702</v>
      </c>
      <c r="I11" s="10"/>
      <c r="J11" s="11"/>
      <c r="K11" s="10"/>
    </row>
    <row r="12" spans="3:11" ht="22.5" thickBot="1" thickTop="1">
      <c r="C12" s="11"/>
      <c r="D12" s="13"/>
      <c r="E12" s="13">
        <f>B12*D12</f>
        <v>0</v>
      </c>
      <c r="F12" s="33">
        <f t="shared" si="0"/>
        <v>0.009953703703703702</v>
      </c>
      <c r="G12" s="33">
        <f>TIME(0,0,'DR (2)'!$E12)</f>
        <v>0</v>
      </c>
      <c r="H12" s="40">
        <f>'DR (2)'!$F12+'DR (2)'!$G12</f>
        <v>0.009953703703703702</v>
      </c>
      <c r="I12" s="10"/>
      <c r="J12" s="11"/>
      <c r="K12" s="10"/>
    </row>
    <row r="13" spans="3:11" ht="13.5" customHeight="1" hidden="1" thickTop="1">
      <c r="C13" s="18" t="s">
        <v>504</v>
      </c>
      <c r="E13" s="10">
        <v>0</v>
      </c>
      <c r="F13" s="33">
        <f t="shared" si="0"/>
        <v>0.009953703703703702</v>
      </c>
      <c r="G13" s="33">
        <f>TIME(0,0,'DR (2)'!$E13)</f>
        <v>0</v>
      </c>
      <c r="H13" s="33">
        <f>'DR (2)'!$F13+'DR (2)'!$G13</f>
        <v>0.009953703703703702</v>
      </c>
      <c r="I13" s="10"/>
      <c r="J13" s="11"/>
      <c r="K13" s="10"/>
    </row>
    <row r="14" spans="3:11" ht="13.5" customHeight="1" hidden="1">
      <c r="C14" s="16" t="s">
        <v>505</v>
      </c>
      <c r="E14" s="10">
        <v>0</v>
      </c>
      <c r="F14" s="33">
        <f t="shared" si="0"/>
        <v>0.009953703703703702</v>
      </c>
      <c r="G14" s="33">
        <f>TIME(0,0,'DR (2)'!$E14)</f>
        <v>0</v>
      </c>
      <c r="H14" s="33">
        <f>'DR (2)'!$F14+'DR (2)'!$G14</f>
        <v>0.009953703703703702</v>
      </c>
      <c r="I14" s="10"/>
      <c r="J14" s="11"/>
      <c r="K14" s="10"/>
    </row>
    <row r="15" spans="3:11" ht="13.5" customHeight="1" hidden="1" thickBot="1">
      <c r="C15" s="17" t="s">
        <v>506</v>
      </c>
      <c r="E15" s="10">
        <v>0</v>
      </c>
      <c r="F15" s="33">
        <f t="shared" si="0"/>
        <v>0.009953703703703702</v>
      </c>
      <c r="G15" s="33">
        <f>TIME(0,0,'DR (2)'!$E15)</f>
        <v>0</v>
      </c>
      <c r="H15" s="33">
        <f>'DR (2)'!$F15+'DR (2)'!$G15</f>
        <v>0.009953703703703702</v>
      </c>
      <c r="I15" s="10"/>
      <c r="J15" s="11"/>
      <c r="K15" s="10"/>
    </row>
    <row r="16" spans="2:11" ht="13.5" customHeight="1" hidden="1" thickBot="1" thickTop="1">
      <c r="B16" s="10">
        <v>0</v>
      </c>
      <c r="C16" s="11" t="s">
        <v>507</v>
      </c>
      <c r="D16" s="13">
        <v>1.8</v>
      </c>
      <c r="E16" s="13">
        <f>B16*D16</f>
        <v>0</v>
      </c>
      <c r="F16" s="34">
        <f t="shared" si="0"/>
        <v>0.009953703703703702</v>
      </c>
      <c r="G16" s="33">
        <f>TIME(0,0,'DR (2)'!$E16)</f>
        <v>0</v>
      </c>
      <c r="H16" s="33">
        <f>'DR (2)'!$F16+'DR (2)'!$G16</f>
        <v>0.009953703703703702</v>
      </c>
      <c r="I16" s="10"/>
      <c r="J16" s="11"/>
      <c r="K16" s="10"/>
    </row>
    <row r="17" spans="3:11" ht="13.5" customHeight="1" hidden="1" thickBot="1" thickTop="1">
      <c r="C17" s="16" t="s">
        <v>508</v>
      </c>
      <c r="E17" s="10">
        <v>0</v>
      </c>
      <c r="F17" s="33">
        <f t="shared" si="0"/>
        <v>0.009953703703703702</v>
      </c>
      <c r="G17" s="33">
        <f>TIME(0,0,'DR (2)'!$E17)</f>
        <v>0</v>
      </c>
      <c r="H17" s="33">
        <f>'DR (2)'!$F17+'DR (2)'!$G17</f>
        <v>0.009953703703703702</v>
      </c>
      <c r="I17" s="10"/>
      <c r="J17" s="11"/>
      <c r="K17" s="10"/>
    </row>
    <row r="18" spans="2:11" ht="13.5" customHeight="1" hidden="1" thickBot="1" thickTop="1">
      <c r="B18" s="19">
        <v>0</v>
      </c>
      <c r="C18" s="11" t="s">
        <v>509</v>
      </c>
      <c r="D18" s="13">
        <v>1.25</v>
      </c>
      <c r="E18" s="13">
        <f>B18*D18</f>
        <v>0</v>
      </c>
      <c r="F18" s="33">
        <f t="shared" si="0"/>
        <v>0.009953703703703702</v>
      </c>
      <c r="G18" s="33">
        <f>TIME(0,0,'DR (2)'!$E18)</f>
        <v>0</v>
      </c>
      <c r="H18" s="33">
        <f>'DR (2)'!$F18+'DR (2)'!$G18</f>
        <v>0.009953703703703702</v>
      </c>
      <c r="I18" s="10"/>
      <c r="J18" s="11"/>
      <c r="K18" s="10"/>
    </row>
    <row r="19" spans="2:11" ht="13.5" customHeight="1" hidden="1" thickTop="1">
      <c r="B19" s="19"/>
      <c r="C19" s="18" t="s">
        <v>510</v>
      </c>
      <c r="E19" s="10">
        <v>0</v>
      </c>
      <c r="F19" s="33">
        <f t="shared" si="0"/>
        <v>0.009953703703703702</v>
      </c>
      <c r="G19" s="33">
        <f>TIME(0,0,'DR (2)'!$E19)</f>
        <v>0</v>
      </c>
      <c r="H19" s="33">
        <f>'DR (2)'!$F19+'DR (2)'!$G19</f>
        <v>0.009953703703703702</v>
      </c>
      <c r="I19" s="10"/>
      <c r="J19" s="11"/>
      <c r="K19" s="10"/>
    </row>
    <row r="20" spans="3:8" ht="13.5" customHeight="1" hidden="1">
      <c r="C20" s="16" t="s">
        <v>511</v>
      </c>
      <c r="E20" s="10">
        <v>0</v>
      </c>
      <c r="F20" s="33">
        <f t="shared" si="0"/>
        <v>0.009953703703703702</v>
      </c>
      <c r="G20" s="33">
        <f>TIME(0,0,'DR (2)'!$E20)</f>
        <v>0</v>
      </c>
      <c r="H20" s="33">
        <f>'DR (2)'!$F20+'DR (2)'!$G20</f>
        <v>0.009953703703703702</v>
      </c>
    </row>
    <row r="21" spans="3:8" ht="13.5" customHeight="1" hidden="1" thickBot="1">
      <c r="C21" s="17" t="s">
        <v>512</v>
      </c>
      <c r="E21" s="10">
        <v>0</v>
      </c>
      <c r="F21" s="33">
        <f t="shared" si="0"/>
        <v>0.009953703703703702</v>
      </c>
      <c r="G21" s="33">
        <f>TIME(0,0,'DR (2)'!$E21)</f>
        <v>0</v>
      </c>
      <c r="H21" s="33">
        <f>'DR (2)'!$F21+'DR (2)'!$G21</f>
        <v>0.009953703703703702</v>
      </c>
    </row>
    <row r="22" spans="2:8" ht="13.5" customHeight="1" hidden="1" thickBot="1" thickTop="1">
      <c r="B22" s="10">
        <v>0</v>
      </c>
      <c r="C22" s="11" t="s">
        <v>513</v>
      </c>
      <c r="D22" s="13">
        <v>1.8</v>
      </c>
      <c r="E22" s="13">
        <f>B22*D22</f>
        <v>0</v>
      </c>
      <c r="F22" s="34">
        <f t="shared" si="0"/>
        <v>0.009953703703703702</v>
      </c>
      <c r="G22" s="33">
        <f>TIME(0,0,'DR (2)'!$E22)</f>
        <v>0</v>
      </c>
      <c r="H22" s="33">
        <f>'DR (2)'!$F22+'DR (2)'!$G22</f>
        <v>0.009953703703703702</v>
      </c>
    </row>
    <row r="23" spans="3:8" ht="13.5" customHeight="1" hidden="1" thickBot="1" thickTop="1">
      <c r="C23" s="16" t="s">
        <v>514</v>
      </c>
      <c r="E23" s="10">
        <v>0</v>
      </c>
      <c r="F23" s="33">
        <f t="shared" si="0"/>
        <v>0.009953703703703702</v>
      </c>
      <c r="G23" s="33">
        <f>TIME(0,0,'DR (2)'!$E23)</f>
        <v>0</v>
      </c>
      <c r="H23" s="33">
        <f>'DR (2)'!$F23+'DR (2)'!$G23</f>
        <v>0.009953703703703702</v>
      </c>
    </row>
    <row r="24" spans="2:8" ht="13.5" customHeight="1" hidden="1" thickBot="1" thickTop="1">
      <c r="B24" s="10">
        <v>0</v>
      </c>
      <c r="C24" s="11" t="s">
        <v>515</v>
      </c>
      <c r="D24" s="13">
        <v>1.25</v>
      </c>
      <c r="E24" s="13">
        <f>B24*D24</f>
        <v>0</v>
      </c>
      <c r="F24" s="33">
        <f t="shared" si="0"/>
        <v>0.009953703703703702</v>
      </c>
      <c r="G24" s="33">
        <f>TIME(0,0,'DR (2)'!$E24)</f>
        <v>0</v>
      </c>
      <c r="H24" s="33">
        <f>'DR (2)'!$F24+'DR (2)'!$G24</f>
        <v>0.009953703703703702</v>
      </c>
    </row>
    <row r="25" spans="3:8" ht="13.5" customHeight="1" hidden="1" thickTop="1">
      <c r="C25" s="18" t="s">
        <v>516</v>
      </c>
      <c r="E25" s="10">
        <v>0</v>
      </c>
      <c r="F25" s="33">
        <f t="shared" si="0"/>
        <v>0.009953703703703702</v>
      </c>
      <c r="G25" s="33">
        <f>TIME(0,0,'DR (2)'!$E25)</f>
        <v>0</v>
      </c>
      <c r="H25" s="33">
        <f>'DR (2)'!$F25+'DR (2)'!$G25</f>
        <v>0.009953703703703702</v>
      </c>
    </row>
    <row r="26" spans="3:8" ht="13.5" customHeight="1" hidden="1">
      <c r="C26" s="18" t="s">
        <v>538</v>
      </c>
      <c r="E26" s="10">
        <v>0</v>
      </c>
      <c r="F26" s="33">
        <f t="shared" si="0"/>
        <v>0.009953703703703702</v>
      </c>
      <c r="G26" s="33">
        <f>TIME(0,0,'DR (2)'!$E26)</f>
        <v>0</v>
      </c>
      <c r="H26" s="33">
        <f>'DR (2)'!$F26+'DR (2)'!$G26</f>
        <v>0.009953703703703702</v>
      </c>
    </row>
    <row r="27" spans="2:8" ht="13.5" customHeight="1" hidden="1">
      <c r="B27" s="19"/>
      <c r="C27" s="16" t="s">
        <v>539</v>
      </c>
      <c r="E27" s="10">
        <v>0</v>
      </c>
      <c r="F27" s="33">
        <f t="shared" si="0"/>
        <v>0.009953703703703702</v>
      </c>
      <c r="G27" s="33">
        <f>TIME(0,0,'DR (2)'!$E27)</f>
        <v>0</v>
      </c>
      <c r="H27" s="33">
        <f>'DR (2)'!$F27+'DR (2)'!$G27</f>
        <v>0.009953703703703702</v>
      </c>
    </row>
    <row r="28" spans="3:8" ht="13.5" customHeight="1" hidden="1" thickBot="1">
      <c r="C28" s="17" t="s">
        <v>540</v>
      </c>
      <c r="E28" s="10">
        <v>0</v>
      </c>
      <c r="F28" s="33">
        <f t="shared" si="0"/>
        <v>0.009953703703703702</v>
      </c>
      <c r="G28" s="33">
        <f>TIME(0,0,'DR (2)'!$E28)</f>
        <v>0</v>
      </c>
      <c r="H28" s="33">
        <f>'DR (2)'!$F28+'DR (2)'!$G28</f>
        <v>0.009953703703703702</v>
      </c>
    </row>
    <row r="29" spans="2:8" ht="13.5" customHeight="1" hidden="1" thickBot="1" thickTop="1">
      <c r="B29" s="10">
        <v>0</v>
      </c>
      <c r="C29" s="11" t="s">
        <v>541</v>
      </c>
      <c r="D29" s="13">
        <v>2</v>
      </c>
      <c r="E29" s="13">
        <f>B29*D29</f>
        <v>0</v>
      </c>
      <c r="F29" s="34">
        <f t="shared" si="0"/>
        <v>0.009953703703703702</v>
      </c>
      <c r="G29" s="33">
        <f>TIME(0,0,'DR (2)'!$E29)</f>
        <v>0</v>
      </c>
      <c r="H29" s="33">
        <f>'DR (2)'!$F29+'DR (2)'!$G29</f>
        <v>0.009953703703703702</v>
      </c>
    </row>
    <row r="30" spans="3:8" ht="13.5" customHeight="1" hidden="1" thickTop="1">
      <c r="C30" s="18" t="s">
        <v>542</v>
      </c>
      <c r="E30" s="10">
        <v>0</v>
      </c>
      <c r="F30" s="33">
        <f t="shared" si="0"/>
        <v>0.009953703703703702</v>
      </c>
      <c r="G30" s="33">
        <f>TIME(0,0,'DR (2)'!$E30)</f>
        <v>0</v>
      </c>
      <c r="H30" s="33">
        <f>'DR (2)'!$F30+'DR (2)'!$G30</f>
        <v>0.009953703703703702</v>
      </c>
    </row>
    <row r="31" ht="14.25" thickBot="1" thickTop="1"/>
    <row r="32" spans="2:6" ht="21">
      <c r="B32" s="3" t="s">
        <v>531</v>
      </c>
      <c r="C32" s="24" t="s">
        <v>568</v>
      </c>
      <c r="D32" s="4"/>
      <c r="E32" s="5" t="s">
        <v>495</v>
      </c>
      <c r="F32" s="37">
        <v>0.006597222222222222</v>
      </c>
    </row>
    <row r="33" spans="2:8" s="8" customFormat="1" ht="36.75" customHeight="1" thickBot="1">
      <c r="B33" s="8" t="s">
        <v>496</v>
      </c>
      <c r="C33" s="9" t="s">
        <v>497</v>
      </c>
      <c r="D33" s="8" t="s">
        <v>498</v>
      </c>
      <c r="E33" s="8" t="s">
        <v>499</v>
      </c>
      <c r="F33" s="39" t="s">
        <v>495</v>
      </c>
      <c r="G33" s="39" t="s">
        <v>500</v>
      </c>
      <c r="H33" s="39" t="s">
        <v>501</v>
      </c>
    </row>
    <row r="34" spans="2:8" ht="13.5" customHeight="1" thickBot="1" thickTop="1">
      <c r="B34" s="10">
        <f>'totaal # dlnrs'!C10</f>
        <v>12</v>
      </c>
      <c r="C34" s="26" t="s">
        <v>548</v>
      </c>
      <c r="D34" s="12">
        <v>8</v>
      </c>
      <c r="E34" s="13">
        <f>B34*D34</f>
        <v>96</v>
      </c>
      <c r="F34" s="34">
        <f>F32</f>
        <v>0.006597222222222222</v>
      </c>
      <c r="G34" s="33">
        <f>TIME(0,0,'DR (2)'!$E34)</f>
        <v>0.0011111111111111111</v>
      </c>
      <c r="H34" s="33">
        <f>'DR (2)'!$F34+'DR (2)'!$G34</f>
        <v>0.0077083333333333335</v>
      </c>
    </row>
    <row r="35" spans="3:8" ht="13.5" customHeight="1" hidden="1" thickTop="1">
      <c r="C35" s="16" t="s">
        <v>502</v>
      </c>
      <c r="E35" s="10">
        <v>0</v>
      </c>
      <c r="F35" s="33">
        <f aca="true" t="shared" si="1" ref="F35:F44">F34+G34</f>
        <v>0.0077083333333333335</v>
      </c>
      <c r="G35" s="33">
        <f>TIME(0,0,'DR (2)'!$E35)</f>
        <v>0</v>
      </c>
      <c r="H35" s="33">
        <f>'DR (2)'!$F35+'DR (2)'!$G35</f>
        <v>0.0077083333333333335</v>
      </c>
    </row>
    <row r="36" spans="3:8" ht="13.5" customHeight="1" thickBot="1" thickTop="1">
      <c r="C36" s="17" t="s">
        <v>534</v>
      </c>
      <c r="E36" s="10">
        <v>8</v>
      </c>
      <c r="F36" s="33">
        <f t="shared" si="1"/>
        <v>0.0077083333333333335</v>
      </c>
      <c r="G36" s="33">
        <f>TIME(0,0,'DR (2)'!$E36)</f>
        <v>9.259259259259259E-05</v>
      </c>
      <c r="H36" s="33">
        <f>'DR (2)'!$F36+'DR (2)'!$G36</f>
        <v>0.007800925925925926</v>
      </c>
    </row>
    <row r="37" spans="2:8" ht="13.5" customHeight="1" thickBot="1" thickTop="1">
      <c r="B37" s="10">
        <f>'totaal # dlnrs'!C15</f>
        <v>0</v>
      </c>
      <c r="C37" s="26" t="s">
        <v>551</v>
      </c>
      <c r="D37" s="13">
        <v>8</v>
      </c>
      <c r="E37" s="13">
        <f>B37*D37</f>
        <v>0</v>
      </c>
      <c r="F37" s="34">
        <f t="shared" si="1"/>
        <v>0.007800925925925926</v>
      </c>
      <c r="G37" s="33">
        <f>TIME(0,0,'DR (2)'!$E37)</f>
        <v>0</v>
      </c>
      <c r="H37" s="33">
        <f>'DR (2)'!$F37+'DR (2)'!$G37</f>
        <v>0.007800925925925926</v>
      </c>
    </row>
    <row r="38" spans="3:8" ht="13.5" customHeight="1" hidden="1" thickTop="1">
      <c r="C38" s="18" t="s">
        <v>536</v>
      </c>
      <c r="E38" s="10">
        <v>0</v>
      </c>
      <c r="F38" s="33">
        <f t="shared" si="1"/>
        <v>0.007800925925925926</v>
      </c>
      <c r="G38" s="33">
        <f>TIME(0,0,'DR (2)'!$E38)</f>
        <v>0</v>
      </c>
      <c r="H38" s="33">
        <f>'DR (2)'!$F38+'DR (2)'!$G38</f>
        <v>0.007800925925925926</v>
      </c>
    </row>
    <row r="39" spans="3:8" ht="13.5" customHeight="1" hidden="1">
      <c r="C39" s="16" t="s">
        <v>503</v>
      </c>
      <c r="E39" s="10">
        <v>0</v>
      </c>
      <c r="F39" s="33">
        <f t="shared" si="1"/>
        <v>0.007800925925925926</v>
      </c>
      <c r="G39" s="33">
        <f>TIME(0,0,'DR (2)'!$E39)</f>
        <v>0</v>
      </c>
      <c r="H39" s="33">
        <f>'DR (2)'!$F39+'DR (2)'!$G39</f>
        <v>0.007800925925925926</v>
      </c>
    </row>
    <row r="40" spans="3:11" ht="13.5" customHeight="1" thickBot="1" thickTop="1">
      <c r="C40" s="17" t="s">
        <v>534</v>
      </c>
      <c r="E40" s="10">
        <v>0</v>
      </c>
      <c r="F40" s="33">
        <f t="shared" si="1"/>
        <v>0.007800925925925926</v>
      </c>
      <c r="G40" s="33">
        <f>TIME(0,0,'DR (2)'!$E40)</f>
        <v>0</v>
      </c>
      <c r="H40" s="33">
        <f>'DR (2)'!$F40+'DR (2)'!$G40</f>
        <v>0.007800925925925926</v>
      </c>
      <c r="I40" s="10"/>
      <c r="J40" s="11"/>
      <c r="K40" s="10"/>
    </row>
    <row r="41" spans="2:11" ht="13.5" customHeight="1" thickBot="1" thickTop="1">
      <c r="B41" s="10">
        <f>'totaal # dlnrs'!C16</f>
        <v>23</v>
      </c>
      <c r="C41" s="26" t="s">
        <v>546</v>
      </c>
      <c r="D41" s="13">
        <v>8</v>
      </c>
      <c r="E41" s="13">
        <f>B41*D41</f>
        <v>184</v>
      </c>
      <c r="F41" s="34">
        <f t="shared" si="1"/>
        <v>0.007800925925925926</v>
      </c>
      <c r="G41" s="33">
        <f>TIME(0,0,'DR (2)'!$E41)</f>
        <v>0.0021296296296296298</v>
      </c>
      <c r="H41" s="33">
        <f>'DR (2)'!$F41+'DR (2)'!$G41</f>
        <v>0.009930555555555557</v>
      </c>
      <c r="I41" s="10"/>
      <c r="J41" s="11"/>
      <c r="K41" s="10"/>
    </row>
    <row r="42" spans="3:11" ht="13.5" customHeight="1" hidden="1" thickBot="1" thickTop="1">
      <c r="C42" s="17"/>
      <c r="E42" s="10">
        <v>0</v>
      </c>
      <c r="F42" s="33">
        <f t="shared" si="1"/>
        <v>0.009930555555555557</v>
      </c>
      <c r="G42" s="33">
        <f>TIME(0,0,'DR (2)'!$E42)</f>
        <v>0</v>
      </c>
      <c r="H42" s="33">
        <f>'DR (2)'!$F42+'DR (2)'!$G42</f>
        <v>0.009930555555555557</v>
      </c>
      <c r="I42" s="10"/>
      <c r="J42" s="11"/>
      <c r="K42" s="10"/>
    </row>
    <row r="43" spans="3:11" ht="22.5" thickBot="1" thickTop="1">
      <c r="C43" s="11"/>
      <c r="D43" s="13"/>
      <c r="E43" s="13">
        <f>B43*D43</f>
        <v>0</v>
      </c>
      <c r="F43" s="33">
        <f t="shared" si="1"/>
        <v>0.009930555555555557</v>
      </c>
      <c r="G43" s="33">
        <f>TIME(0,0,'DR (2)'!$E43)</f>
        <v>0</v>
      </c>
      <c r="H43" s="40">
        <f>'DR (2)'!$F43+'DR (2)'!$G43</f>
        <v>0.009930555555555557</v>
      </c>
      <c r="I43" s="10"/>
      <c r="J43" s="11"/>
      <c r="K43" s="10"/>
    </row>
    <row r="44" spans="3:11" ht="13.5" customHeight="1" hidden="1" thickTop="1">
      <c r="C44" s="18" t="s">
        <v>504</v>
      </c>
      <c r="E44" s="10">
        <v>0</v>
      </c>
      <c r="F44" s="33">
        <f t="shared" si="1"/>
        <v>0.009930555555555557</v>
      </c>
      <c r="G44" s="33">
        <f>TIME(0,0,'DR (2)'!$E44)</f>
        <v>0</v>
      </c>
      <c r="H44" s="33">
        <f>'DR (2)'!$F44+'DR (2)'!$G44</f>
        <v>0.009930555555555557</v>
      </c>
      <c r="I44" s="10"/>
      <c r="J44" s="11"/>
      <c r="K44" s="10"/>
    </row>
    <row r="45" spans="3:11" ht="13.5" customHeight="1" hidden="1">
      <c r="C45" s="16" t="s">
        <v>505</v>
      </c>
      <c r="E45" s="10">
        <v>0</v>
      </c>
      <c r="F45" s="33">
        <f aca="true" t="shared" si="2" ref="F45:F61">F44+G44</f>
        <v>0.009930555555555557</v>
      </c>
      <c r="G45" s="33">
        <f>TIME(0,0,'DR (2)'!$E45)</f>
        <v>0</v>
      </c>
      <c r="H45" s="33">
        <f>'DR (2)'!$F45+'DR (2)'!$G45</f>
        <v>0.009930555555555557</v>
      </c>
      <c r="I45" s="10"/>
      <c r="J45" s="11"/>
      <c r="K45" s="10"/>
    </row>
    <row r="46" spans="3:11" ht="13.5" customHeight="1" hidden="1" thickBot="1">
      <c r="C46" s="17" t="s">
        <v>506</v>
      </c>
      <c r="E46" s="10">
        <v>0</v>
      </c>
      <c r="F46" s="33">
        <f t="shared" si="2"/>
        <v>0.009930555555555557</v>
      </c>
      <c r="G46" s="33">
        <f>TIME(0,0,'DR (2)'!$E46)</f>
        <v>0</v>
      </c>
      <c r="H46" s="33">
        <f>'DR (2)'!$F46+'DR (2)'!$G46</f>
        <v>0.009930555555555557</v>
      </c>
      <c r="I46" s="10"/>
      <c r="J46" s="11"/>
      <c r="K46" s="10"/>
    </row>
    <row r="47" spans="2:11" ht="13.5" customHeight="1" hidden="1" thickBot="1" thickTop="1">
      <c r="B47" s="10">
        <v>0</v>
      </c>
      <c r="C47" s="11" t="s">
        <v>507</v>
      </c>
      <c r="D47" s="13">
        <v>1.8</v>
      </c>
      <c r="E47" s="13">
        <f>B47*D47</f>
        <v>0</v>
      </c>
      <c r="F47" s="34">
        <f t="shared" si="2"/>
        <v>0.009930555555555557</v>
      </c>
      <c r="G47" s="33">
        <f>TIME(0,0,'DR (2)'!$E47)</f>
        <v>0</v>
      </c>
      <c r="H47" s="33">
        <f>'DR (2)'!$F47+'DR (2)'!$G47</f>
        <v>0.009930555555555557</v>
      </c>
      <c r="I47" s="10"/>
      <c r="J47" s="11"/>
      <c r="K47" s="10"/>
    </row>
    <row r="48" spans="3:11" ht="13.5" customHeight="1" hidden="1" thickBot="1" thickTop="1">
      <c r="C48" s="16" t="s">
        <v>508</v>
      </c>
      <c r="E48" s="10">
        <v>0</v>
      </c>
      <c r="F48" s="33">
        <f t="shared" si="2"/>
        <v>0.009930555555555557</v>
      </c>
      <c r="G48" s="33">
        <f>TIME(0,0,'DR (2)'!$E48)</f>
        <v>0</v>
      </c>
      <c r="H48" s="33">
        <f>'DR (2)'!$F48+'DR (2)'!$G48</f>
        <v>0.009930555555555557</v>
      </c>
      <c r="I48" s="10"/>
      <c r="J48" s="11"/>
      <c r="K48" s="10"/>
    </row>
    <row r="49" spans="2:11" ht="13.5" customHeight="1" hidden="1" thickBot="1" thickTop="1">
      <c r="B49" s="19">
        <v>0</v>
      </c>
      <c r="C49" s="11" t="s">
        <v>509</v>
      </c>
      <c r="D49" s="13">
        <v>1.25</v>
      </c>
      <c r="E49" s="13">
        <f>B49*D49</f>
        <v>0</v>
      </c>
      <c r="F49" s="33">
        <f t="shared" si="2"/>
        <v>0.009930555555555557</v>
      </c>
      <c r="G49" s="33">
        <f>TIME(0,0,'DR (2)'!$E49)</f>
        <v>0</v>
      </c>
      <c r="H49" s="33">
        <f>'DR (2)'!$F49+'DR (2)'!$G49</f>
        <v>0.009930555555555557</v>
      </c>
      <c r="I49" s="10"/>
      <c r="J49" s="11"/>
      <c r="K49" s="10"/>
    </row>
    <row r="50" spans="2:11" ht="13.5" customHeight="1" hidden="1" thickTop="1">
      <c r="B50" s="19"/>
      <c r="C50" s="18" t="s">
        <v>510</v>
      </c>
      <c r="E50" s="10">
        <v>0</v>
      </c>
      <c r="F50" s="33">
        <f t="shared" si="2"/>
        <v>0.009930555555555557</v>
      </c>
      <c r="G50" s="33">
        <f>TIME(0,0,'DR (2)'!$E50)</f>
        <v>0</v>
      </c>
      <c r="H50" s="33">
        <f>'DR (2)'!$F50+'DR (2)'!$G50</f>
        <v>0.009930555555555557</v>
      </c>
      <c r="I50" s="10"/>
      <c r="J50" s="11"/>
      <c r="K50" s="10"/>
    </row>
    <row r="51" spans="3:8" ht="13.5" customHeight="1" hidden="1">
      <c r="C51" s="16" t="s">
        <v>511</v>
      </c>
      <c r="E51" s="10">
        <v>0</v>
      </c>
      <c r="F51" s="33">
        <f t="shared" si="2"/>
        <v>0.009930555555555557</v>
      </c>
      <c r="G51" s="33">
        <f>TIME(0,0,'DR (2)'!$E51)</f>
        <v>0</v>
      </c>
      <c r="H51" s="33">
        <f>'DR (2)'!$F51+'DR (2)'!$G51</f>
        <v>0.009930555555555557</v>
      </c>
    </row>
    <row r="52" spans="3:8" ht="13.5" customHeight="1" hidden="1" thickBot="1">
      <c r="C52" s="17" t="s">
        <v>512</v>
      </c>
      <c r="E52" s="10">
        <v>0</v>
      </c>
      <c r="F52" s="33">
        <f t="shared" si="2"/>
        <v>0.009930555555555557</v>
      </c>
      <c r="G52" s="33">
        <f>TIME(0,0,'DR (2)'!$E52)</f>
        <v>0</v>
      </c>
      <c r="H52" s="33">
        <f>'DR (2)'!$F52+'DR (2)'!$G52</f>
        <v>0.009930555555555557</v>
      </c>
    </row>
    <row r="53" spans="2:8" ht="13.5" customHeight="1" hidden="1" thickBot="1" thickTop="1">
      <c r="B53" s="10">
        <v>0</v>
      </c>
      <c r="C53" s="11" t="s">
        <v>513</v>
      </c>
      <c r="D53" s="13">
        <v>1.8</v>
      </c>
      <c r="E53" s="13">
        <f>B53*D53</f>
        <v>0</v>
      </c>
      <c r="F53" s="34">
        <f t="shared" si="2"/>
        <v>0.009930555555555557</v>
      </c>
      <c r="G53" s="33">
        <f>TIME(0,0,'DR (2)'!$E53)</f>
        <v>0</v>
      </c>
      <c r="H53" s="33">
        <f>'DR (2)'!$F53+'DR (2)'!$G53</f>
        <v>0.009930555555555557</v>
      </c>
    </row>
    <row r="54" spans="3:8" ht="13.5" customHeight="1" hidden="1" thickBot="1" thickTop="1">
      <c r="C54" s="16" t="s">
        <v>514</v>
      </c>
      <c r="E54" s="10">
        <v>0</v>
      </c>
      <c r="F54" s="33">
        <f t="shared" si="2"/>
        <v>0.009930555555555557</v>
      </c>
      <c r="G54" s="33">
        <f>TIME(0,0,'DR (2)'!$E54)</f>
        <v>0</v>
      </c>
      <c r="H54" s="33">
        <f>'DR (2)'!$F54+'DR (2)'!$G54</f>
        <v>0.009930555555555557</v>
      </c>
    </row>
    <row r="55" spans="2:8" ht="13.5" customHeight="1" hidden="1" thickBot="1" thickTop="1">
      <c r="B55" s="10">
        <v>0</v>
      </c>
      <c r="C55" s="11" t="s">
        <v>515</v>
      </c>
      <c r="D55" s="13">
        <v>1.25</v>
      </c>
      <c r="E55" s="13">
        <f>B55*D55</f>
        <v>0</v>
      </c>
      <c r="F55" s="33">
        <f t="shared" si="2"/>
        <v>0.009930555555555557</v>
      </c>
      <c r="G55" s="33">
        <f>TIME(0,0,'DR (2)'!$E55)</f>
        <v>0</v>
      </c>
      <c r="H55" s="33">
        <f>'DR (2)'!$F55+'DR (2)'!$G55</f>
        <v>0.009930555555555557</v>
      </c>
    </row>
    <row r="56" spans="3:8" ht="13.5" customHeight="1" hidden="1" thickTop="1">
      <c r="C56" s="18" t="s">
        <v>516</v>
      </c>
      <c r="E56" s="10">
        <v>0</v>
      </c>
      <c r="F56" s="33">
        <f t="shared" si="2"/>
        <v>0.009930555555555557</v>
      </c>
      <c r="G56" s="33">
        <f>TIME(0,0,'DR (2)'!$E56)</f>
        <v>0</v>
      </c>
      <c r="H56" s="33">
        <f>'DR (2)'!$F56+'DR (2)'!$G56</f>
        <v>0.009930555555555557</v>
      </c>
    </row>
    <row r="57" spans="3:8" ht="13.5" customHeight="1" hidden="1">
      <c r="C57" s="18" t="s">
        <v>538</v>
      </c>
      <c r="E57" s="10">
        <v>0</v>
      </c>
      <c r="F57" s="33">
        <f t="shared" si="2"/>
        <v>0.009930555555555557</v>
      </c>
      <c r="G57" s="33">
        <f>TIME(0,0,'DR (2)'!$E57)</f>
        <v>0</v>
      </c>
      <c r="H57" s="33">
        <f>'DR (2)'!$F57+'DR (2)'!$G57</f>
        <v>0.009930555555555557</v>
      </c>
    </row>
    <row r="58" spans="2:8" ht="13.5" customHeight="1" hidden="1">
      <c r="B58" s="19"/>
      <c r="C58" s="16" t="s">
        <v>539</v>
      </c>
      <c r="E58" s="10">
        <v>0</v>
      </c>
      <c r="F58" s="33">
        <f t="shared" si="2"/>
        <v>0.009930555555555557</v>
      </c>
      <c r="G58" s="33">
        <f>TIME(0,0,'DR (2)'!$E58)</f>
        <v>0</v>
      </c>
      <c r="H58" s="33">
        <f>'DR (2)'!$F58+'DR (2)'!$G58</f>
        <v>0.009930555555555557</v>
      </c>
    </row>
    <row r="59" spans="3:8" ht="13.5" customHeight="1" hidden="1" thickBot="1">
      <c r="C59" s="17" t="s">
        <v>540</v>
      </c>
      <c r="E59" s="10">
        <v>0</v>
      </c>
      <c r="F59" s="33">
        <f t="shared" si="2"/>
        <v>0.009930555555555557</v>
      </c>
      <c r="G59" s="33">
        <f>TIME(0,0,'DR (2)'!$E59)</f>
        <v>0</v>
      </c>
      <c r="H59" s="33">
        <f>'DR (2)'!$F59+'DR (2)'!$G59</f>
        <v>0.009930555555555557</v>
      </c>
    </row>
    <row r="60" spans="2:8" ht="13.5" customHeight="1" hidden="1" thickBot="1" thickTop="1">
      <c r="B60" s="10">
        <v>0</v>
      </c>
      <c r="C60" s="11" t="s">
        <v>541</v>
      </c>
      <c r="D60" s="13">
        <v>2</v>
      </c>
      <c r="E60" s="13">
        <f>B60*D60</f>
        <v>0</v>
      </c>
      <c r="F60" s="34">
        <f t="shared" si="2"/>
        <v>0.009930555555555557</v>
      </c>
      <c r="G60" s="33">
        <f>TIME(0,0,'DR (2)'!$E60)</f>
        <v>0</v>
      </c>
      <c r="H60" s="33">
        <f>'DR (2)'!$F60+'DR (2)'!$G60</f>
        <v>0.009930555555555557</v>
      </c>
    </row>
    <row r="61" spans="3:8" ht="13.5" customHeight="1" hidden="1" thickTop="1">
      <c r="C61" s="18" t="s">
        <v>542</v>
      </c>
      <c r="E61" s="10">
        <v>0</v>
      </c>
      <c r="F61" s="33">
        <f t="shared" si="2"/>
        <v>0.009930555555555557</v>
      </c>
      <c r="G61" s="33">
        <f>TIME(0,0,'DR (2)'!$E61)</f>
        <v>0</v>
      </c>
      <c r="H61" s="33">
        <f>'DR (2)'!$F61+'DR (2)'!$G61</f>
        <v>0.009930555555555557</v>
      </c>
    </row>
    <row r="62" ht="13.5" thickTop="1"/>
    <row r="64" ht="13.5" thickBot="1"/>
    <row r="65" spans="2:6" ht="21">
      <c r="B65" s="3" t="s">
        <v>531</v>
      </c>
      <c r="C65" s="24" t="s">
        <v>569</v>
      </c>
      <c r="D65" s="4"/>
      <c r="E65" s="5" t="s">
        <v>495</v>
      </c>
      <c r="F65" s="37">
        <v>0.006597222222222222</v>
      </c>
    </row>
    <row r="66" spans="2:8" s="8" customFormat="1" ht="36.75" customHeight="1" thickBot="1">
      <c r="B66" s="8" t="s">
        <v>496</v>
      </c>
      <c r="C66" s="9" t="s">
        <v>497</v>
      </c>
      <c r="D66" s="8" t="s">
        <v>498</v>
      </c>
      <c r="E66" s="8" t="s">
        <v>499</v>
      </c>
      <c r="F66" s="39" t="s">
        <v>495</v>
      </c>
      <c r="G66" s="39" t="s">
        <v>500</v>
      </c>
      <c r="H66" s="39" t="s">
        <v>501</v>
      </c>
    </row>
    <row r="67" spans="2:8" ht="13.5" customHeight="1" thickBot="1" thickTop="1">
      <c r="B67" s="10">
        <f>'totaal # dlnrs'!C13</f>
        <v>14</v>
      </c>
      <c r="C67" s="26" t="s">
        <v>549</v>
      </c>
      <c r="D67" s="12">
        <v>8</v>
      </c>
      <c r="E67" s="12">
        <f>B67*D67</f>
        <v>112</v>
      </c>
      <c r="F67" s="34">
        <f>F65</f>
        <v>0.006597222222222222</v>
      </c>
      <c r="G67" s="33">
        <f>TIME(0,0,'DR (2)'!$E67)</f>
        <v>0.0012962962962962963</v>
      </c>
      <c r="H67" s="33">
        <f>'DR (2)'!$F67+'DR (2)'!$G67</f>
        <v>0.007893518518518518</v>
      </c>
    </row>
    <row r="68" spans="3:8" ht="13.5" customHeight="1" hidden="1" thickTop="1">
      <c r="C68" s="16" t="s">
        <v>502</v>
      </c>
      <c r="E68" s="10">
        <f aca="true" t="shared" si="3" ref="E68:E78">B68*D68</f>
        <v>0</v>
      </c>
      <c r="F68" s="33">
        <f>F67+G67</f>
        <v>0.007893518518518518</v>
      </c>
      <c r="G68" s="33">
        <f>TIME(0,0,'DR (2)'!$E68)</f>
        <v>0</v>
      </c>
      <c r="H68" s="33">
        <f>'DR (2)'!$F68+'DR (2)'!$G68</f>
        <v>0.007893518518518518</v>
      </c>
    </row>
    <row r="69" spans="2:8" ht="13.5" customHeight="1" hidden="1" thickBot="1" thickTop="1">
      <c r="B69" s="27">
        <v>1</v>
      </c>
      <c r="C69" s="17" t="s">
        <v>534</v>
      </c>
      <c r="E69" s="10">
        <f t="shared" si="3"/>
        <v>0</v>
      </c>
      <c r="F69" s="33">
        <f aca="true" t="shared" si="4" ref="F69:F96">F68+G68</f>
        <v>0.007893518518518518</v>
      </c>
      <c r="G69" s="33">
        <f>TIME(0,0,'DR (2)'!$E69)</f>
        <v>0</v>
      </c>
      <c r="H69" s="33">
        <f>'DR (2)'!$F69+'DR (2)'!$G69</f>
        <v>0.007893518518518518</v>
      </c>
    </row>
    <row r="70" spans="2:8" ht="13.5" customHeight="1" hidden="1" thickBot="1" thickTop="1">
      <c r="B70" s="10">
        <v>0</v>
      </c>
      <c r="C70" s="26" t="s">
        <v>545</v>
      </c>
      <c r="D70" s="13">
        <v>8</v>
      </c>
      <c r="E70" s="13">
        <f t="shared" si="3"/>
        <v>0</v>
      </c>
      <c r="F70" s="34">
        <f t="shared" si="4"/>
        <v>0.007893518518518518</v>
      </c>
      <c r="G70" s="33">
        <f>TIME(0,0,'DR (2)'!$E70)</f>
        <v>0</v>
      </c>
      <c r="H70" s="33">
        <f>'DR (2)'!$F70+'DR (2)'!$G70</f>
        <v>0.007893518518518518</v>
      </c>
    </row>
    <row r="71" spans="3:8" ht="13.5" customHeight="1" hidden="1" thickTop="1">
      <c r="C71" s="18" t="s">
        <v>536</v>
      </c>
      <c r="E71" s="10">
        <f t="shared" si="3"/>
        <v>0</v>
      </c>
      <c r="F71" s="33">
        <f t="shared" si="4"/>
        <v>0.007893518518518518</v>
      </c>
      <c r="G71" s="33">
        <f>TIME(0,0,'DR (2)'!$E71)</f>
        <v>0</v>
      </c>
      <c r="H71" s="33">
        <f>'DR (2)'!$F71+'DR (2)'!$G71</f>
        <v>0.007893518518518518</v>
      </c>
    </row>
    <row r="72" spans="3:8" ht="13.5" customHeight="1" hidden="1">
      <c r="C72" s="16" t="s">
        <v>503</v>
      </c>
      <c r="E72" s="10">
        <f t="shared" si="3"/>
        <v>0</v>
      </c>
      <c r="F72" s="33">
        <f t="shared" si="4"/>
        <v>0.007893518518518518</v>
      </c>
      <c r="G72" s="33">
        <f>TIME(0,0,'DR (2)'!$E72)</f>
        <v>0</v>
      </c>
      <c r="H72" s="33">
        <f>'DR (2)'!$F72+'DR (2)'!$G72</f>
        <v>0.007893518518518518</v>
      </c>
    </row>
    <row r="73" spans="2:11" ht="13.5" customHeight="1" thickBot="1" thickTop="1">
      <c r="B73" s="27"/>
      <c r="C73" s="17" t="s">
        <v>534</v>
      </c>
      <c r="E73" s="10">
        <v>10</v>
      </c>
      <c r="F73" s="33">
        <f t="shared" si="4"/>
        <v>0.007893518518518518</v>
      </c>
      <c r="G73" s="33">
        <f>TIME(0,0,'DR (2)'!$E73)</f>
        <v>0.00011574074074074073</v>
      </c>
      <c r="H73" s="33">
        <f>'DR (2)'!$F73+'DR (2)'!$G73</f>
        <v>0.00800925925925926</v>
      </c>
      <c r="I73" s="10"/>
      <c r="J73" s="11"/>
      <c r="K73" s="10"/>
    </row>
    <row r="74" spans="2:11" ht="13.5" customHeight="1" thickBot="1" thickTop="1">
      <c r="B74" s="10">
        <f>'totaal # dlnrs'!C12</f>
        <v>13</v>
      </c>
      <c r="C74" s="26" t="s">
        <v>549</v>
      </c>
      <c r="D74" s="13">
        <v>8</v>
      </c>
      <c r="E74" s="13">
        <f>B74*D74</f>
        <v>104</v>
      </c>
      <c r="F74" s="34">
        <f>F73+G73</f>
        <v>0.00800925925925926</v>
      </c>
      <c r="G74" s="33">
        <f>TIME(0,0,'DR (2)'!$E74)</f>
        <v>0.0012037037037037038</v>
      </c>
      <c r="H74" s="33">
        <f>'DR (2)'!$F74+'DR (2)'!$G74</f>
        <v>0.009212962962962963</v>
      </c>
      <c r="I74" s="10"/>
      <c r="J74" s="11"/>
      <c r="K74" s="10"/>
    </row>
    <row r="75" spans="3:11" ht="13.5" customHeight="1" thickBot="1" thickTop="1">
      <c r="C75" s="28" t="s">
        <v>534</v>
      </c>
      <c r="E75" s="10">
        <v>10</v>
      </c>
      <c r="F75" s="33">
        <f>F74+G74</f>
        <v>0.009212962962962963</v>
      </c>
      <c r="G75" s="33">
        <f>TIME(0,0,'DR (2)'!$E75)</f>
        <v>0.00011574074074074073</v>
      </c>
      <c r="H75" s="33">
        <f>'DR (2)'!$F75+'DR (2)'!$G75</f>
        <v>0.009328703703703704</v>
      </c>
      <c r="I75" s="10"/>
      <c r="J75" s="11"/>
      <c r="K75" s="10"/>
    </row>
    <row r="76" spans="2:11" ht="13.5" customHeight="1" thickBot="1" thickTop="1">
      <c r="B76" s="10">
        <f>'totaal # dlnrs'!C17</f>
        <v>19</v>
      </c>
      <c r="C76" s="26" t="s">
        <v>552</v>
      </c>
      <c r="D76" s="13">
        <v>8</v>
      </c>
      <c r="E76" s="13">
        <f>B76*D76</f>
        <v>152</v>
      </c>
      <c r="F76" s="34">
        <f>F75+G75</f>
        <v>0.009328703703703704</v>
      </c>
      <c r="G76" s="33">
        <f>TIME(0,0,'DR (2)'!$E76)</f>
        <v>0.0017592592592592592</v>
      </c>
      <c r="H76" s="33">
        <f>'DR (2)'!$F76+'DR (2)'!$G76</f>
        <v>0.011087962962962963</v>
      </c>
      <c r="I76" s="10"/>
      <c r="J76" s="11"/>
      <c r="K76" s="10"/>
    </row>
    <row r="77" spans="3:11" ht="13.5" customHeight="1" hidden="1" thickBot="1" thickTop="1">
      <c r="C77" s="17"/>
      <c r="E77" s="10">
        <f t="shared" si="3"/>
        <v>0</v>
      </c>
      <c r="F77" s="33">
        <f>F76+G76</f>
        <v>0.011087962962962963</v>
      </c>
      <c r="G77" s="33">
        <f>TIME(0,0,'DR (2)'!$E77)</f>
        <v>0</v>
      </c>
      <c r="H77" s="33">
        <f>'DR (2)'!$F77+'DR (2)'!$G77</f>
        <v>0.011087962962962963</v>
      </c>
      <c r="I77" s="10"/>
      <c r="J77" s="11"/>
      <c r="K77" s="10"/>
    </row>
    <row r="78" spans="3:11" ht="22.5" thickBot="1" thickTop="1">
      <c r="C78" s="11"/>
      <c r="D78" s="13"/>
      <c r="E78" s="13">
        <f t="shared" si="3"/>
        <v>0</v>
      </c>
      <c r="F78" s="33">
        <f>F77+G77</f>
        <v>0.011087962962962963</v>
      </c>
      <c r="G78" s="33">
        <f>TIME(0,0,'DR (2)'!$E78)</f>
        <v>0</v>
      </c>
      <c r="H78" s="40">
        <f>'DR (2)'!$F78+'DR (2)'!$G78</f>
        <v>0.011087962962962963</v>
      </c>
      <c r="I78" s="10"/>
      <c r="J78" s="11"/>
      <c r="K78" s="10"/>
    </row>
    <row r="79" spans="3:11" ht="13.5" customHeight="1" hidden="1" thickTop="1">
      <c r="C79" s="18" t="s">
        <v>504</v>
      </c>
      <c r="E79" s="10">
        <v>0</v>
      </c>
      <c r="F79" s="33">
        <f t="shared" si="4"/>
        <v>0.011087962962962963</v>
      </c>
      <c r="G79" s="33">
        <f>TIME(0,0,'DR (2)'!$E79)</f>
        <v>0</v>
      </c>
      <c r="H79" s="33">
        <f>'DR (2)'!$F79+'DR (2)'!$G79</f>
        <v>0.011087962962962963</v>
      </c>
      <c r="I79" s="10"/>
      <c r="J79" s="11"/>
      <c r="K79" s="10"/>
    </row>
    <row r="80" spans="3:11" ht="13.5" customHeight="1" hidden="1">
      <c r="C80" s="16" t="s">
        <v>505</v>
      </c>
      <c r="E80" s="10">
        <v>0</v>
      </c>
      <c r="F80" s="33">
        <f t="shared" si="4"/>
        <v>0.011087962962962963</v>
      </c>
      <c r="G80" s="33">
        <f>TIME(0,0,'DR (2)'!$E80)</f>
        <v>0</v>
      </c>
      <c r="H80" s="33">
        <f>'DR (2)'!$F80+'DR (2)'!$G80</f>
        <v>0.011087962962962963</v>
      </c>
      <c r="I80" s="10"/>
      <c r="J80" s="11"/>
      <c r="K80" s="10"/>
    </row>
    <row r="81" spans="3:11" ht="13.5" customHeight="1" hidden="1" thickBot="1">
      <c r="C81" s="17" t="s">
        <v>506</v>
      </c>
      <c r="E81" s="10">
        <v>0</v>
      </c>
      <c r="F81" s="33">
        <f t="shared" si="4"/>
        <v>0.011087962962962963</v>
      </c>
      <c r="G81" s="33">
        <f>TIME(0,0,'DR (2)'!$E81)</f>
        <v>0</v>
      </c>
      <c r="H81" s="33">
        <f>'DR (2)'!$F81+'DR (2)'!$G81</f>
        <v>0.011087962962962963</v>
      </c>
      <c r="I81" s="10"/>
      <c r="J81" s="11"/>
      <c r="K81" s="10"/>
    </row>
    <row r="82" spans="2:11" ht="13.5" customHeight="1" hidden="1" thickBot="1" thickTop="1">
      <c r="B82" s="10">
        <v>0</v>
      </c>
      <c r="C82" s="11" t="s">
        <v>507</v>
      </c>
      <c r="D82" s="13">
        <v>1.8</v>
      </c>
      <c r="E82" s="13">
        <f>B82*D82</f>
        <v>0</v>
      </c>
      <c r="F82" s="34">
        <f t="shared" si="4"/>
        <v>0.011087962962962963</v>
      </c>
      <c r="G82" s="33">
        <f>TIME(0,0,'DR (2)'!$E82)</f>
        <v>0</v>
      </c>
      <c r="H82" s="33">
        <f>'DR (2)'!$F82+'DR (2)'!$G82</f>
        <v>0.011087962962962963</v>
      </c>
      <c r="I82" s="10"/>
      <c r="J82" s="11"/>
      <c r="K82" s="10"/>
    </row>
    <row r="83" spans="3:11" ht="13.5" customHeight="1" hidden="1" thickBot="1" thickTop="1">
      <c r="C83" s="16" t="s">
        <v>508</v>
      </c>
      <c r="E83" s="10">
        <v>0</v>
      </c>
      <c r="F83" s="33">
        <f t="shared" si="4"/>
        <v>0.011087962962962963</v>
      </c>
      <c r="G83" s="33">
        <f>TIME(0,0,'DR (2)'!$E83)</f>
        <v>0</v>
      </c>
      <c r="H83" s="33">
        <f>'DR (2)'!$F83+'DR (2)'!$G83</f>
        <v>0.011087962962962963</v>
      </c>
      <c r="I83" s="10"/>
      <c r="J83" s="11"/>
      <c r="K83" s="10"/>
    </row>
    <row r="84" spans="2:11" ht="13.5" customHeight="1" hidden="1" thickBot="1" thickTop="1">
      <c r="B84" s="19">
        <v>0</v>
      </c>
      <c r="C84" s="11" t="s">
        <v>509</v>
      </c>
      <c r="D84" s="13">
        <v>1.25</v>
      </c>
      <c r="E84" s="13">
        <f>B84*D84</f>
        <v>0</v>
      </c>
      <c r="F84" s="33">
        <f t="shared" si="4"/>
        <v>0.011087962962962963</v>
      </c>
      <c r="G84" s="33">
        <f>TIME(0,0,'DR (2)'!$E84)</f>
        <v>0</v>
      </c>
      <c r="H84" s="33">
        <f>'DR (2)'!$F84+'DR (2)'!$G84</f>
        <v>0.011087962962962963</v>
      </c>
      <c r="I84" s="10"/>
      <c r="J84" s="11"/>
      <c r="K84" s="10"/>
    </row>
    <row r="85" spans="2:11" ht="13.5" customHeight="1" hidden="1" thickTop="1">
      <c r="B85" s="19"/>
      <c r="C85" s="18" t="s">
        <v>510</v>
      </c>
      <c r="E85" s="10">
        <v>0</v>
      </c>
      <c r="F85" s="33">
        <f t="shared" si="4"/>
        <v>0.011087962962962963</v>
      </c>
      <c r="G85" s="33">
        <f>TIME(0,0,'DR (2)'!$E85)</f>
        <v>0</v>
      </c>
      <c r="H85" s="33">
        <f>'DR (2)'!$F85+'DR (2)'!$G85</f>
        <v>0.011087962962962963</v>
      </c>
      <c r="I85" s="10"/>
      <c r="J85" s="11"/>
      <c r="K85" s="10"/>
    </row>
    <row r="86" spans="3:8" ht="13.5" customHeight="1" hidden="1">
      <c r="C86" s="16" t="s">
        <v>511</v>
      </c>
      <c r="E86" s="10">
        <v>0</v>
      </c>
      <c r="F86" s="33">
        <f t="shared" si="4"/>
        <v>0.011087962962962963</v>
      </c>
      <c r="G86" s="33">
        <f>TIME(0,0,'DR (2)'!$E86)</f>
        <v>0</v>
      </c>
      <c r="H86" s="33">
        <f>'DR (2)'!$F86+'DR (2)'!$G86</f>
        <v>0.011087962962962963</v>
      </c>
    </row>
    <row r="87" spans="3:8" ht="13.5" customHeight="1" hidden="1" thickBot="1">
      <c r="C87" s="17" t="s">
        <v>512</v>
      </c>
      <c r="E87" s="10">
        <v>0</v>
      </c>
      <c r="F87" s="33">
        <f t="shared" si="4"/>
        <v>0.011087962962962963</v>
      </c>
      <c r="G87" s="33">
        <f>TIME(0,0,'DR (2)'!$E87)</f>
        <v>0</v>
      </c>
      <c r="H87" s="33">
        <f>'DR (2)'!$F87+'DR (2)'!$G87</f>
        <v>0.011087962962962963</v>
      </c>
    </row>
    <row r="88" spans="2:8" ht="13.5" customHeight="1" hidden="1" thickBot="1" thickTop="1">
      <c r="B88" s="10">
        <v>0</v>
      </c>
      <c r="C88" s="11" t="s">
        <v>513</v>
      </c>
      <c r="D88" s="13">
        <v>1.8</v>
      </c>
      <c r="E88" s="13">
        <f>B88*D88</f>
        <v>0</v>
      </c>
      <c r="F88" s="34">
        <f t="shared" si="4"/>
        <v>0.011087962962962963</v>
      </c>
      <c r="G88" s="33">
        <f>TIME(0,0,'DR (2)'!$E88)</f>
        <v>0</v>
      </c>
      <c r="H88" s="33">
        <f>'DR (2)'!$F88+'DR (2)'!$G88</f>
        <v>0.011087962962962963</v>
      </c>
    </row>
    <row r="89" spans="3:8" ht="13.5" customHeight="1" hidden="1" thickBot="1" thickTop="1">
      <c r="C89" s="16" t="s">
        <v>514</v>
      </c>
      <c r="E89" s="10">
        <v>0</v>
      </c>
      <c r="F89" s="33">
        <f t="shared" si="4"/>
        <v>0.011087962962962963</v>
      </c>
      <c r="G89" s="33">
        <f>TIME(0,0,'DR (2)'!$E89)</f>
        <v>0</v>
      </c>
      <c r="H89" s="33">
        <f>'DR (2)'!$F89+'DR (2)'!$G89</f>
        <v>0.011087962962962963</v>
      </c>
    </row>
    <row r="90" spans="2:8" ht="13.5" customHeight="1" hidden="1" thickBot="1" thickTop="1">
      <c r="B90" s="10">
        <v>0</v>
      </c>
      <c r="C90" s="11" t="s">
        <v>515</v>
      </c>
      <c r="D90" s="13">
        <v>1.25</v>
      </c>
      <c r="E90" s="13">
        <f>B90*D90</f>
        <v>0</v>
      </c>
      <c r="F90" s="33">
        <f t="shared" si="4"/>
        <v>0.011087962962962963</v>
      </c>
      <c r="G90" s="33">
        <f>TIME(0,0,'DR (2)'!$E90)</f>
        <v>0</v>
      </c>
      <c r="H90" s="33">
        <f>'DR (2)'!$F90+'DR (2)'!$G90</f>
        <v>0.011087962962962963</v>
      </c>
    </row>
    <row r="91" spans="3:8" ht="13.5" customHeight="1" hidden="1" thickTop="1">
      <c r="C91" s="18" t="s">
        <v>516</v>
      </c>
      <c r="E91" s="10">
        <v>0</v>
      </c>
      <c r="F91" s="33">
        <f t="shared" si="4"/>
        <v>0.011087962962962963</v>
      </c>
      <c r="G91" s="33">
        <f>TIME(0,0,'DR (2)'!$E91)</f>
        <v>0</v>
      </c>
      <c r="H91" s="33">
        <f>'DR (2)'!$F91+'DR (2)'!$G91</f>
        <v>0.011087962962962963</v>
      </c>
    </row>
    <row r="92" spans="3:8" ht="13.5" customHeight="1" hidden="1">
      <c r="C92" s="18" t="s">
        <v>538</v>
      </c>
      <c r="E92" s="10">
        <v>0</v>
      </c>
      <c r="F92" s="33">
        <f t="shared" si="4"/>
        <v>0.011087962962962963</v>
      </c>
      <c r="G92" s="33">
        <f>TIME(0,0,'DR (2)'!$E92)</f>
        <v>0</v>
      </c>
      <c r="H92" s="33">
        <f>'DR (2)'!$F92+'DR (2)'!$G92</f>
        <v>0.011087962962962963</v>
      </c>
    </row>
    <row r="93" spans="2:8" ht="13.5" customHeight="1" hidden="1">
      <c r="B93" s="19"/>
      <c r="C93" s="16" t="s">
        <v>539</v>
      </c>
      <c r="E93" s="10">
        <v>0</v>
      </c>
      <c r="F93" s="33">
        <f t="shared" si="4"/>
        <v>0.011087962962962963</v>
      </c>
      <c r="G93" s="33">
        <f>TIME(0,0,'DR (2)'!$E93)</f>
        <v>0</v>
      </c>
      <c r="H93" s="33">
        <f>'DR (2)'!$F93+'DR (2)'!$G93</f>
        <v>0.011087962962962963</v>
      </c>
    </row>
    <row r="94" spans="3:8" ht="13.5" customHeight="1" hidden="1" thickBot="1">
      <c r="C94" s="17" t="s">
        <v>540</v>
      </c>
      <c r="E94" s="10">
        <v>0</v>
      </c>
      <c r="F94" s="33">
        <f t="shared" si="4"/>
        <v>0.011087962962962963</v>
      </c>
      <c r="G94" s="33">
        <f>TIME(0,0,'DR (2)'!$E94)</f>
        <v>0</v>
      </c>
      <c r="H94" s="33">
        <f>'DR (2)'!$F94+'DR (2)'!$G94</f>
        <v>0.011087962962962963</v>
      </c>
    </row>
    <row r="95" spans="2:8" ht="13.5" customHeight="1" hidden="1" thickBot="1" thickTop="1">
      <c r="B95" s="10">
        <v>0</v>
      </c>
      <c r="C95" s="11" t="s">
        <v>541</v>
      </c>
      <c r="D95" s="13">
        <v>2</v>
      </c>
      <c r="E95" s="13">
        <f>B95*D95</f>
        <v>0</v>
      </c>
      <c r="F95" s="34">
        <f t="shared" si="4"/>
        <v>0.011087962962962963</v>
      </c>
      <c r="G95" s="33">
        <f>TIME(0,0,'DR (2)'!$E95)</f>
        <v>0</v>
      </c>
      <c r="H95" s="33">
        <f>'DR (2)'!$F95+'DR (2)'!$G95</f>
        <v>0.011087962962962963</v>
      </c>
    </row>
    <row r="96" spans="3:8" ht="13.5" customHeight="1" hidden="1" thickTop="1">
      <c r="C96" s="18" t="s">
        <v>542</v>
      </c>
      <c r="E96" s="10">
        <v>0</v>
      </c>
      <c r="F96" s="33">
        <f t="shared" si="4"/>
        <v>0.011087962962962963</v>
      </c>
      <c r="G96" s="33">
        <f>TIME(0,0,'DR (2)'!$E96)</f>
        <v>0</v>
      </c>
      <c r="H96" s="33">
        <f>'DR (2)'!$F96+'DR (2)'!$G96</f>
        <v>0.011087962962962963</v>
      </c>
    </row>
    <row r="97" ht="13.5" thickTop="1"/>
    <row r="99" ht="13.5" thickBot="1"/>
    <row r="100" spans="2:6" ht="21">
      <c r="B100" s="3" t="s">
        <v>531</v>
      </c>
      <c r="C100" s="24" t="s">
        <v>550</v>
      </c>
      <c r="D100" s="4"/>
      <c r="E100" s="5" t="s">
        <v>495</v>
      </c>
      <c r="F100" s="37">
        <v>0.006597222222222222</v>
      </c>
    </row>
    <row r="101" spans="2:8" s="8" customFormat="1" ht="36.75" customHeight="1" thickBot="1">
      <c r="B101" s="8" t="s">
        <v>496</v>
      </c>
      <c r="C101" s="9" t="s">
        <v>497</v>
      </c>
      <c r="D101" s="8" t="s">
        <v>498</v>
      </c>
      <c r="E101" s="8" t="s">
        <v>499</v>
      </c>
      <c r="F101" s="39" t="s">
        <v>495</v>
      </c>
      <c r="G101" s="39" t="s">
        <v>500</v>
      </c>
      <c r="H101" s="39" t="s">
        <v>501</v>
      </c>
    </row>
    <row r="102" spans="2:8" ht="13.5" customHeight="1" thickBot="1" thickTop="1">
      <c r="B102" s="10">
        <f>'totaal # dlnrs'!C11</f>
        <v>18</v>
      </c>
      <c r="C102" s="26" t="s">
        <v>544</v>
      </c>
      <c r="D102" s="12">
        <v>8</v>
      </c>
      <c r="E102" s="13">
        <f>B102*D102</f>
        <v>144</v>
      </c>
      <c r="F102" s="34">
        <f>F100</f>
        <v>0.006597222222222222</v>
      </c>
      <c r="G102" s="33">
        <f>TIME(0,0,'DR (2)'!$E102)</f>
        <v>0.0016666666666666668</v>
      </c>
      <c r="H102" s="33">
        <f>'DR (2)'!$F102+'DR (2)'!$G102</f>
        <v>0.008263888888888888</v>
      </c>
    </row>
    <row r="103" spans="3:8" ht="13.5" customHeight="1" hidden="1" thickTop="1">
      <c r="C103" s="16" t="s">
        <v>502</v>
      </c>
      <c r="E103" s="10">
        <v>0</v>
      </c>
      <c r="F103" s="33">
        <f aca="true" t="shared" si="5" ref="F103:F111">F102+G102</f>
        <v>0.008263888888888888</v>
      </c>
      <c r="G103" s="33">
        <f>TIME(0,0,'DR (2)'!$E103)</f>
        <v>0</v>
      </c>
      <c r="H103" s="33">
        <f>'DR (2)'!$F103+'DR (2)'!$G103</f>
        <v>0.008263888888888888</v>
      </c>
    </row>
    <row r="104" spans="3:8" ht="13.5" customHeight="1" thickBot="1" thickTop="1">
      <c r="C104" s="17" t="s">
        <v>534</v>
      </c>
      <c r="E104" s="10">
        <v>8</v>
      </c>
      <c r="F104" s="33">
        <f t="shared" si="5"/>
        <v>0.008263888888888888</v>
      </c>
      <c r="G104" s="33">
        <f>TIME(0,0,'DR (2)'!$E104)</f>
        <v>9.259259259259259E-05</v>
      </c>
      <c r="H104" s="33">
        <f>'DR (2)'!$F104+'DR (2)'!$G104</f>
        <v>0.00835648148148148</v>
      </c>
    </row>
    <row r="105" spans="2:8" ht="13.5" customHeight="1" thickBot="1" thickTop="1">
      <c r="B105" s="10">
        <f>'totaal # dlnrs'!C14</f>
        <v>21</v>
      </c>
      <c r="C105" s="26" t="s">
        <v>551</v>
      </c>
      <c r="D105" s="13">
        <v>8</v>
      </c>
      <c r="E105" s="13">
        <f>B105*D105</f>
        <v>168</v>
      </c>
      <c r="F105" s="34">
        <f t="shared" si="5"/>
        <v>0.00835648148148148</v>
      </c>
      <c r="G105" s="33">
        <f>TIME(0,0,'DR (2)'!$E105)</f>
        <v>0.0019444444444444442</v>
      </c>
      <c r="H105" s="33">
        <f>'DR (2)'!$F105+'DR (2)'!$G105</f>
        <v>0.010300925925925925</v>
      </c>
    </row>
    <row r="106" spans="3:8" ht="13.5" customHeight="1" hidden="1" thickTop="1">
      <c r="C106" s="18" t="s">
        <v>536</v>
      </c>
      <c r="E106" s="10">
        <v>0</v>
      </c>
      <c r="F106" s="33">
        <f t="shared" si="5"/>
        <v>0.010300925925925925</v>
      </c>
      <c r="G106" s="33">
        <f>TIME(0,0,'DR (2)'!$E106)</f>
        <v>0</v>
      </c>
      <c r="H106" s="33">
        <f>'DR (2)'!$F106+'DR (2)'!$G106</f>
        <v>0.010300925925925925</v>
      </c>
    </row>
    <row r="107" spans="3:8" ht="13.5" customHeight="1" hidden="1">
      <c r="C107" s="16" t="s">
        <v>503</v>
      </c>
      <c r="E107" s="10">
        <v>0</v>
      </c>
      <c r="F107" s="33">
        <f t="shared" si="5"/>
        <v>0.010300925925925925</v>
      </c>
      <c r="G107" s="33">
        <f>TIME(0,0,'DR (2)'!$E107)</f>
        <v>0</v>
      </c>
      <c r="H107" s="33">
        <f>'DR (2)'!$F107+'DR (2)'!$G107</f>
        <v>0.010300925925925925</v>
      </c>
    </row>
    <row r="108" spans="3:11" ht="13.5" customHeight="1" thickBot="1" thickTop="1">
      <c r="C108" s="17" t="s">
        <v>534</v>
      </c>
      <c r="E108" s="10">
        <v>0</v>
      </c>
      <c r="F108" s="33">
        <f t="shared" si="5"/>
        <v>0.010300925925925925</v>
      </c>
      <c r="G108" s="33">
        <f>TIME(0,0,'DR (2)'!$E108)</f>
        <v>0</v>
      </c>
      <c r="H108" s="33">
        <f>'DR (2)'!$F108+'DR (2)'!$G108</f>
        <v>0.010300925925925925</v>
      </c>
      <c r="I108" s="10"/>
      <c r="J108" s="11"/>
      <c r="K108" s="10"/>
    </row>
    <row r="109" spans="2:11" ht="13.5" customHeight="1" thickBot="1" thickTop="1">
      <c r="B109" s="10">
        <f>'totaal # dlnrs'!C18</f>
        <v>0</v>
      </c>
      <c r="C109" s="26" t="s">
        <v>552</v>
      </c>
      <c r="D109" s="13">
        <v>8</v>
      </c>
      <c r="E109" s="13">
        <f>B109*D109</f>
        <v>0</v>
      </c>
      <c r="F109" s="34">
        <f t="shared" si="5"/>
        <v>0.010300925925925925</v>
      </c>
      <c r="G109" s="33">
        <f>TIME(0,0,'DR (2)'!$E109)</f>
        <v>0</v>
      </c>
      <c r="H109" s="33">
        <f>'DR (2)'!$F109+'DR (2)'!$G109</f>
        <v>0.010300925925925925</v>
      </c>
      <c r="I109" s="10"/>
      <c r="J109" s="11"/>
      <c r="K109" s="10"/>
    </row>
    <row r="110" spans="3:11" ht="13.5" customHeight="1" hidden="1" thickBot="1" thickTop="1">
      <c r="C110" s="17"/>
      <c r="E110" s="10">
        <v>0</v>
      </c>
      <c r="F110" s="33">
        <f t="shared" si="5"/>
        <v>0.010300925925925925</v>
      </c>
      <c r="G110" s="33">
        <f>TIME(0,0,'DR (2)'!$E110)</f>
        <v>0</v>
      </c>
      <c r="H110" s="33">
        <f>'DR (2)'!$F110+'DR (2)'!$G110</f>
        <v>0.010300925925925925</v>
      </c>
      <c r="I110" s="10"/>
      <c r="J110" s="11"/>
      <c r="K110" s="10"/>
    </row>
    <row r="111" spans="3:11" ht="22.5" thickBot="1" thickTop="1">
      <c r="C111" s="11"/>
      <c r="D111" s="13"/>
      <c r="E111" s="13">
        <f>B111*D111</f>
        <v>0</v>
      </c>
      <c r="F111" s="33">
        <f t="shared" si="5"/>
        <v>0.010300925925925925</v>
      </c>
      <c r="G111" s="33">
        <f>TIME(0,0,'DR (2)'!$E111)</f>
        <v>0</v>
      </c>
      <c r="H111" s="40">
        <f>'DR (2)'!$F111+'DR (2)'!$G111</f>
        <v>0.010300925925925925</v>
      </c>
      <c r="I111" s="10"/>
      <c r="J111" s="11"/>
      <c r="K111" s="10"/>
    </row>
    <row r="112" ht="13.5" thickTop="1"/>
    <row r="113" ht="23.25" customHeight="1" thickBot="1"/>
    <row r="114" spans="2:6" ht="21">
      <c r="B114" s="3" t="s">
        <v>531</v>
      </c>
      <c r="C114" s="24" t="s">
        <v>567</v>
      </c>
      <c r="D114" s="4"/>
      <c r="E114" s="5" t="s">
        <v>495</v>
      </c>
      <c r="F114" s="37">
        <v>0.006597222222222222</v>
      </c>
    </row>
    <row r="115" spans="2:8" s="8" customFormat="1" ht="36.75" customHeight="1" thickBot="1">
      <c r="B115" s="8" t="s">
        <v>496</v>
      </c>
      <c r="C115" s="9" t="s">
        <v>497</v>
      </c>
      <c r="D115" s="8" t="s">
        <v>498</v>
      </c>
      <c r="E115" s="8" t="s">
        <v>499</v>
      </c>
      <c r="F115" s="39" t="s">
        <v>495</v>
      </c>
      <c r="G115" s="39" t="s">
        <v>500</v>
      </c>
      <c r="H115" s="39" t="s">
        <v>501</v>
      </c>
    </row>
    <row r="116" spans="3:8" ht="13.5" customHeight="1" thickBot="1" thickTop="1">
      <c r="C116" s="26"/>
      <c r="D116" s="12">
        <v>8</v>
      </c>
      <c r="E116" s="13">
        <f>B116*D116</f>
        <v>0</v>
      </c>
      <c r="F116" s="34">
        <f>F114</f>
        <v>0.006597222222222222</v>
      </c>
      <c r="G116" s="33">
        <f>TIME(0,0,'DR (2)'!$E116)</f>
        <v>0</v>
      </c>
      <c r="H116" s="33">
        <f>'DR (2)'!$F116+'DR (2)'!$G116</f>
        <v>0.006597222222222222</v>
      </c>
    </row>
    <row r="117" spans="3:8" ht="13.5" customHeight="1" hidden="1" thickTop="1">
      <c r="C117" s="16" t="s">
        <v>502</v>
      </c>
      <c r="E117" s="10">
        <v>0</v>
      </c>
      <c r="F117" s="33">
        <f aca="true" t="shared" si="6" ref="F117:F125">F116+G116</f>
        <v>0.006597222222222222</v>
      </c>
      <c r="G117" s="33">
        <f>TIME(0,0,'DR (2)'!$E117)</f>
        <v>0</v>
      </c>
      <c r="H117" s="33">
        <f>'DR (2)'!$F117+'DR (2)'!$G117</f>
        <v>0.006597222222222222</v>
      </c>
    </row>
    <row r="118" spans="3:8" ht="13.5" customHeight="1" thickBot="1" thickTop="1">
      <c r="C118" s="17" t="s">
        <v>534</v>
      </c>
      <c r="E118" s="10">
        <v>8</v>
      </c>
      <c r="F118" s="33">
        <f t="shared" si="6"/>
        <v>0.006597222222222222</v>
      </c>
      <c r="G118" s="33">
        <f>TIME(0,0,'DR (2)'!$E118)</f>
        <v>9.259259259259259E-05</v>
      </c>
      <c r="H118" s="33">
        <f>'DR (2)'!$F118+'DR (2)'!$G118</f>
        <v>0.006689814814814815</v>
      </c>
    </row>
    <row r="119" spans="3:8" ht="13.5" customHeight="1" thickBot="1" thickTop="1">
      <c r="C119" s="26"/>
      <c r="D119" s="13">
        <v>8</v>
      </c>
      <c r="E119" s="13">
        <f>B119*D119</f>
        <v>0</v>
      </c>
      <c r="F119" s="34">
        <f t="shared" si="6"/>
        <v>0.006689814814814815</v>
      </c>
      <c r="G119" s="33">
        <f>TIME(0,0,'DR (2)'!$E119)</f>
        <v>0</v>
      </c>
      <c r="H119" s="33">
        <f>'DR (2)'!$F119+'DR (2)'!$G119</f>
        <v>0.006689814814814815</v>
      </c>
    </row>
    <row r="120" spans="3:8" ht="13.5" customHeight="1" hidden="1" thickTop="1">
      <c r="C120" s="18" t="s">
        <v>536</v>
      </c>
      <c r="E120" s="10">
        <v>0</v>
      </c>
      <c r="F120" s="33">
        <f t="shared" si="6"/>
        <v>0.006689814814814815</v>
      </c>
      <c r="G120" s="33">
        <f>TIME(0,0,'DR (2)'!$E120)</f>
        <v>0</v>
      </c>
      <c r="H120" s="33">
        <f>'DR (2)'!$F120+'DR (2)'!$G120</f>
        <v>0.006689814814814815</v>
      </c>
    </row>
    <row r="121" spans="3:8" ht="13.5" customHeight="1" hidden="1">
      <c r="C121" s="16" t="s">
        <v>503</v>
      </c>
      <c r="E121" s="10">
        <v>0</v>
      </c>
      <c r="F121" s="33">
        <f t="shared" si="6"/>
        <v>0.006689814814814815</v>
      </c>
      <c r="G121" s="33">
        <f>TIME(0,0,'DR (2)'!$E121)</f>
        <v>0</v>
      </c>
      <c r="H121" s="33">
        <f>'DR (2)'!$F121+'DR (2)'!$G121</f>
        <v>0.006689814814814815</v>
      </c>
    </row>
    <row r="122" spans="3:11" ht="13.5" customHeight="1" thickBot="1" thickTop="1">
      <c r="C122" s="17" t="s">
        <v>534</v>
      </c>
      <c r="E122" s="10">
        <v>8</v>
      </c>
      <c r="F122" s="33">
        <f t="shared" si="6"/>
        <v>0.006689814814814815</v>
      </c>
      <c r="G122" s="33">
        <f>TIME(0,0,'DR (2)'!$E122)</f>
        <v>9.259259259259259E-05</v>
      </c>
      <c r="H122" s="33">
        <f>'DR (2)'!$F122+'DR (2)'!$G122</f>
        <v>0.006782407407407408</v>
      </c>
      <c r="I122" s="10"/>
      <c r="J122" s="11"/>
      <c r="K122" s="10"/>
    </row>
    <row r="123" spans="3:11" ht="13.5" customHeight="1" thickBot="1" thickTop="1">
      <c r="C123" s="11"/>
      <c r="D123" s="13">
        <v>8</v>
      </c>
      <c r="E123" s="13">
        <f>B123*D123</f>
        <v>0</v>
      </c>
      <c r="F123" s="34">
        <f t="shared" si="6"/>
        <v>0.006782407407407408</v>
      </c>
      <c r="G123" s="33">
        <f>TIME(0,0,'DR (2)'!$E123)</f>
        <v>0</v>
      </c>
      <c r="H123" s="33">
        <f>'DR (2)'!$F123+'DR (2)'!$G123</f>
        <v>0.006782407407407408</v>
      </c>
      <c r="I123" s="10"/>
      <c r="J123" s="11"/>
      <c r="K123" s="10"/>
    </row>
    <row r="124" spans="3:11" ht="13.5" customHeight="1" hidden="1" thickBot="1" thickTop="1">
      <c r="C124" s="17"/>
      <c r="E124" s="10">
        <v>0</v>
      </c>
      <c r="F124" s="33">
        <f t="shared" si="6"/>
        <v>0.006782407407407408</v>
      </c>
      <c r="G124" s="33">
        <f>TIME(0,0,'DR (2)'!$E124)</f>
        <v>0</v>
      </c>
      <c r="H124" s="33">
        <f>'DR (2)'!$F124+'DR (2)'!$G124</f>
        <v>0.006782407407407408</v>
      </c>
      <c r="I124" s="10"/>
      <c r="J124" s="11"/>
      <c r="K124" s="10"/>
    </row>
    <row r="125" spans="3:11" ht="22.5" thickBot="1" thickTop="1">
      <c r="C125" s="11"/>
      <c r="D125" s="13"/>
      <c r="E125" s="13">
        <f>B125*D125</f>
        <v>0</v>
      </c>
      <c r="F125" s="33">
        <f t="shared" si="6"/>
        <v>0.006782407407407408</v>
      </c>
      <c r="G125" s="33">
        <f>TIME(0,0,'DR (2)'!$E125)</f>
        <v>0</v>
      </c>
      <c r="H125" s="40">
        <f>'DR (2)'!$F125+'DR (2)'!$G125</f>
        <v>0.006782407407407408</v>
      </c>
      <c r="I125" s="10"/>
      <c r="J125" s="11"/>
      <c r="K125" s="10"/>
    </row>
    <row r="126" ht="13.5" thickTop="1"/>
  </sheetData>
  <sheetProtection/>
  <printOptions/>
  <pageMargins left="0.7" right="0.7" top="0.75" bottom="0.75" header="0.3" footer="0.3"/>
  <pageSetup orientation="portrait" paperSize="9"/>
  <tableParts>
    <tablePart r:id="rId5"/>
    <tablePart r:id="rId3"/>
    <tablePart r:id="rId4"/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6:I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" bestFit="1" customWidth="1"/>
    <col min="2" max="2" width="7.8515625" style="2" customWidth="1"/>
    <col min="3" max="3" width="38.7109375" style="2" customWidth="1"/>
    <col min="4" max="4" width="23.28125" style="2" customWidth="1"/>
    <col min="5" max="5" width="11.28125" style="2" customWidth="1"/>
    <col min="6" max="6" width="32.421875" style="2" customWidth="1"/>
    <col min="7" max="7" width="10.8515625" style="2" customWidth="1"/>
    <col min="8" max="8" width="6.57421875" style="2" bestFit="1" customWidth="1"/>
    <col min="9" max="9" width="10.57421875" style="2" customWidth="1"/>
    <col min="10" max="10" width="10.57421875" style="0" customWidth="1"/>
  </cols>
  <sheetData>
    <row r="5" ht="13.5" thickBot="1"/>
    <row r="6" spans="1:9" ht="16.5" thickBot="1">
      <c r="A6" s="78" t="s">
        <v>573</v>
      </c>
      <c r="B6" s="78"/>
      <c r="C6" s="78"/>
      <c r="D6" s="78"/>
      <c r="E6" s="78"/>
      <c r="F6" s="78"/>
      <c r="G6" s="78"/>
      <c r="I6" s="35">
        <v>1</v>
      </c>
    </row>
    <row r="7" spans="1:7" ht="13.5" thickBot="1">
      <c r="A7" s="42"/>
      <c r="B7" s="1"/>
      <c r="C7" s="42" t="s">
        <v>0</v>
      </c>
      <c r="D7" s="1"/>
      <c r="E7" s="1"/>
      <c r="F7" s="1"/>
      <c r="G7" s="1"/>
    </row>
    <row r="8" spans="1:9" ht="12.75" customHeight="1">
      <c r="A8" s="43" t="s">
        <v>1</v>
      </c>
      <c r="C8" s="43" t="s">
        <v>2</v>
      </c>
      <c r="D8" s="43" t="s">
        <v>3</v>
      </c>
      <c r="E8" s="43" t="s">
        <v>4</v>
      </c>
      <c r="F8" s="43" t="s">
        <v>5</v>
      </c>
      <c r="G8" s="43"/>
      <c r="H8" s="2" t="s">
        <v>330</v>
      </c>
      <c r="I8" s="32" t="s">
        <v>557</v>
      </c>
    </row>
    <row r="9" spans="1:9" ht="12.75" customHeight="1" thickBot="1">
      <c r="A9" s="52">
        <v>1</v>
      </c>
      <c r="B9" s="53"/>
      <c r="C9" s="52" t="s">
        <v>574</v>
      </c>
      <c r="D9" s="52" t="s">
        <v>188</v>
      </c>
      <c r="E9" s="52">
        <v>100034971</v>
      </c>
      <c r="F9" s="52"/>
      <c r="G9" s="44"/>
      <c r="H9" s="2">
        <v>30</v>
      </c>
      <c r="I9" s="30"/>
    </row>
    <row r="10" spans="1:9" ht="12.75" customHeight="1">
      <c r="A10" s="45"/>
      <c r="C10" s="45"/>
      <c r="D10" s="45"/>
      <c r="E10" s="45"/>
      <c r="F10" s="45"/>
      <c r="G10" s="45"/>
      <c r="I10" s="30"/>
    </row>
    <row r="11" ht="12.75" customHeight="1">
      <c r="I11" s="30"/>
    </row>
    <row r="12" ht="12.75" customHeight="1">
      <c r="I12" s="30"/>
    </row>
    <row r="13" ht="12.75" customHeight="1">
      <c r="I13" s="30"/>
    </row>
    <row r="14" ht="12.75" customHeight="1">
      <c r="I14" s="30"/>
    </row>
    <row r="15" ht="12.75" customHeight="1">
      <c r="I15" s="30"/>
    </row>
    <row r="16" ht="12.75" customHeight="1">
      <c r="I16" s="30"/>
    </row>
    <row r="17" ht="12.75" customHeight="1">
      <c r="I17" s="30"/>
    </row>
    <row r="18" ht="12.75" customHeight="1">
      <c r="I18" s="30"/>
    </row>
    <row r="19" ht="12.75" customHeight="1">
      <c r="I19" s="30"/>
    </row>
    <row r="20" ht="12.75" customHeight="1" thickBot="1">
      <c r="I20" s="3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1/10 &amp;C&amp;R&amp;"Verdana"&amp;8 29/08/2021 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K1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2.140625" style="10" customWidth="1"/>
    <col min="3" max="3" width="46.28125" style="10" bestFit="1" customWidth="1"/>
    <col min="4" max="4" width="8.28125" style="10" customWidth="1"/>
    <col min="5" max="5" width="12.140625" style="10" customWidth="1"/>
    <col min="6" max="7" width="9.57421875" style="0" customWidth="1"/>
    <col min="8" max="9" width="12.00390625" style="0" customWidth="1"/>
    <col min="10" max="10" width="53.57421875" style="0" customWidth="1"/>
    <col min="11" max="11" width="11.140625" style="0" customWidth="1"/>
  </cols>
  <sheetData>
    <row r="1" spans="2:7" ht="21">
      <c r="B1" s="3" t="s">
        <v>531</v>
      </c>
      <c r="C1" s="24" t="s">
        <v>532</v>
      </c>
      <c r="D1" s="4"/>
      <c r="E1" s="5" t="s">
        <v>495</v>
      </c>
      <c r="F1" s="6">
        <v>0.0062499999999999995</v>
      </c>
      <c r="G1" s="7"/>
    </row>
    <row r="2" spans="2:8" s="8" customFormat="1" ht="36.75" customHeight="1" thickBot="1">
      <c r="B2" s="8" t="s">
        <v>496</v>
      </c>
      <c r="C2" s="9" t="s">
        <v>497</v>
      </c>
      <c r="D2" s="8" t="s">
        <v>498</v>
      </c>
      <c r="E2" s="8" t="s">
        <v>499</v>
      </c>
      <c r="F2" s="8" t="s">
        <v>495</v>
      </c>
      <c r="G2" s="8" t="s">
        <v>500</v>
      </c>
      <c r="H2" s="8" t="s">
        <v>501</v>
      </c>
    </row>
    <row r="3" spans="2:8" ht="13.5" customHeight="1" thickBot="1" thickTop="1">
      <c r="B3" s="10">
        <f>'totaal # dlnrs'!C8</f>
        <v>6</v>
      </c>
      <c r="C3" s="11" t="s">
        <v>535</v>
      </c>
      <c r="D3" s="12">
        <v>10</v>
      </c>
      <c r="E3" s="13">
        <f>B3*D3</f>
        <v>60</v>
      </c>
      <c r="F3" s="14">
        <f>F1</f>
        <v>0.0062499999999999995</v>
      </c>
      <c r="G3" s="15">
        <f>TIME(0,0,'DR'!$E3)</f>
        <v>0.0006944444444444445</v>
      </c>
      <c r="H3" s="15">
        <f>'DR'!$F3+'DR'!$G3</f>
        <v>0.006944444444444444</v>
      </c>
    </row>
    <row r="4" spans="3:8" ht="13.5" customHeight="1" hidden="1" thickTop="1">
      <c r="C4" s="16" t="s">
        <v>502</v>
      </c>
      <c r="E4" s="10">
        <v>0</v>
      </c>
      <c r="F4" s="15">
        <f>F3+G3</f>
        <v>0.006944444444444444</v>
      </c>
      <c r="G4" s="15">
        <f>TIME(0,0,'DR'!$E4)</f>
        <v>0</v>
      </c>
      <c r="H4" s="15">
        <f>'DR'!$F4+'DR'!$G4</f>
        <v>0.006944444444444444</v>
      </c>
    </row>
    <row r="5" spans="2:8" ht="13.5" customHeight="1" thickBot="1" thickTop="1">
      <c r="B5" s="46"/>
      <c r="C5" s="17" t="s">
        <v>534</v>
      </c>
      <c r="E5" s="10">
        <v>10</v>
      </c>
      <c r="F5" s="15">
        <f>F4+G4</f>
        <v>0.006944444444444444</v>
      </c>
      <c r="G5" s="15">
        <f>TIME(0,0,'DR'!$E5)</f>
        <v>0.00011574074074074073</v>
      </c>
      <c r="H5" s="15">
        <f>'DR'!$F5+'DR'!$G5</f>
        <v>0.007060185185185185</v>
      </c>
    </row>
    <row r="6" spans="2:8" ht="13.5" customHeight="1" thickBot="1" thickTop="1">
      <c r="B6" s="10">
        <f>'totaal # dlnrs'!C7</f>
        <v>7</v>
      </c>
      <c r="C6" s="11" t="s">
        <v>537</v>
      </c>
      <c r="D6" s="13">
        <v>10</v>
      </c>
      <c r="E6" s="13">
        <f>B6*D6</f>
        <v>70</v>
      </c>
      <c r="F6" s="14">
        <f aca="true" t="shared" si="0" ref="F6:F30">F5+G5</f>
        <v>0.007060185185185185</v>
      </c>
      <c r="G6" s="15">
        <f>TIME(0,0,'DR'!$E6)</f>
        <v>0.0008101851851851852</v>
      </c>
      <c r="H6" s="15">
        <f>'DR'!$F6+'DR'!$G6</f>
        <v>0.00787037037037037</v>
      </c>
    </row>
    <row r="7" spans="3:8" ht="13.5" customHeight="1" hidden="1" thickTop="1">
      <c r="C7" s="18" t="s">
        <v>536</v>
      </c>
      <c r="E7" s="10">
        <v>0</v>
      </c>
      <c r="F7" s="15">
        <f t="shared" si="0"/>
        <v>0.00787037037037037</v>
      </c>
      <c r="G7" s="15">
        <f>TIME(0,0,'DR'!$E7)</f>
        <v>0</v>
      </c>
      <c r="H7" s="15">
        <f>'DR'!$F7+'DR'!$G7</f>
        <v>0.00787037037037037</v>
      </c>
    </row>
    <row r="8" spans="3:8" ht="13.5" customHeight="1" hidden="1">
      <c r="C8" s="16" t="s">
        <v>503</v>
      </c>
      <c r="E8" s="10">
        <v>0</v>
      </c>
      <c r="F8" s="15">
        <f t="shared" si="0"/>
        <v>0.00787037037037037</v>
      </c>
      <c r="G8" s="15">
        <f>TIME(0,0,'DR'!$E8)</f>
        <v>0</v>
      </c>
      <c r="H8" s="15">
        <f>'DR'!$F8+'DR'!$G8</f>
        <v>0.00787037037037037</v>
      </c>
    </row>
    <row r="9" spans="3:11" ht="13.5" customHeight="1" thickBot="1" thickTop="1">
      <c r="C9" s="17" t="s">
        <v>534</v>
      </c>
      <c r="E9" s="10">
        <v>10</v>
      </c>
      <c r="F9" s="15">
        <f>F8+G8</f>
        <v>0.00787037037037037</v>
      </c>
      <c r="G9" s="15">
        <f>TIME(0,0,'DR'!$E9)</f>
        <v>0.00011574074074074073</v>
      </c>
      <c r="H9" s="15">
        <f>'DR'!$F9+'DR'!$G9</f>
        <v>0.00798611111111111</v>
      </c>
      <c r="I9" s="10"/>
      <c r="J9" s="11"/>
      <c r="K9" s="10"/>
    </row>
    <row r="10" spans="2:11" ht="13.5" customHeight="1" thickBot="1" thickTop="1">
      <c r="B10" s="10">
        <f>'totaal # dlnrs'!C9</f>
        <v>14</v>
      </c>
      <c r="C10" s="47" t="s">
        <v>533</v>
      </c>
      <c r="D10" s="13">
        <v>10</v>
      </c>
      <c r="E10" s="13">
        <f>B10*D10</f>
        <v>140</v>
      </c>
      <c r="F10" s="14">
        <f t="shared" si="0"/>
        <v>0.00798611111111111</v>
      </c>
      <c r="G10" s="15">
        <f>TIME(0,0,'DR'!$E10)</f>
        <v>0.0016203703703703703</v>
      </c>
      <c r="H10" s="15">
        <f>'DR'!$F10+'DR'!$G10</f>
        <v>0.009606481481481481</v>
      </c>
      <c r="I10" s="10"/>
      <c r="K10" s="10"/>
    </row>
    <row r="11" spans="3:11" ht="13.5" customHeight="1" hidden="1" thickBot="1" thickTop="1">
      <c r="C11" s="17"/>
      <c r="F11" s="15">
        <f t="shared" si="0"/>
        <v>0.009606481481481481</v>
      </c>
      <c r="G11" s="15">
        <f>TIME(0,0,'DR'!$E11)</f>
        <v>0</v>
      </c>
      <c r="H11" s="15">
        <f>'DR'!$F11+'DR'!$G11</f>
        <v>0.009606481481481481</v>
      </c>
      <c r="I11" s="10"/>
      <c r="J11" s="11"/>
      <c r="K11" s="10"/>
    </row>
    <row r="12" spans="3:11" ht="22.5" thickBot="1" thickTop="1">
      <c r="C12" s="77"/>
      <c r="D12" s="13"/>
      <c r="E12" s="13">
        <f>B12*D12</f>
        <v>0</v>
      </c>
      <c r="F12" s="15">
        <f t="shared" si="0"/>
        <v>0.009606481481481481</v>
      </c>
      <c r="G12" s="15">
        <f>TIME(0,0,'DR'!$E12)</f>
        <v>0</v>
      </c>
      <c r="H12" s="25">
        <f>'DR'!$F12+'DR'!$G12</f>
        <v>0.009606481481481481</v>
      </c>
      <c r="I12" s="10"/>
      <c r="J12" s="11"/>
      <c r="K12" s="10"/>
    </row>
    <row r="13" spans="3:11" ht="13.5" customHeight="1" hidden="1" thickTop="1">
      <c r="C13" s="18" t="s">
        <v>504</v>
      </c>
      <c r="E13" s="10">
        <v>0</v>
      </c>
      <c r="F13" s="15">
        <f t="shared" si="0"/>
        <v>0.009606481481481481</v>
      </c>
      <c r="G13" s="15">
        <f>TIME(0,0,'DR'!$E13)</f>
        <v>0</v>
      </c>
      <c r="H13" s="15">
        <f>'DR'!$F13+'DR'!$G13</f>
        <v>0.009606481481481481</v>
      </c>
      <c r="I13" s="10"/>
      <c r="J13" s="11"/>
      <c r="K13" s="10"/>
    </row>
    <row r="14" spans="3:11" ht="13.5" customHeight="1" hidden="1">
      <c r="C14" s="16" t="s">
        <v>505</v>
      </c>
      <c r="E14" s="10">
        <v>0</v>
      </c>
      <c r="F14" s="15">
        <f t="shared" si="0"/>
        <v>0.009606481481481481</v>
      </c>
      <c r="G14" s="15">
        <f>TIME(0,0,'DR'!$E14)</f>
        <v>0</v>
      </c>
      <c r="H14" s="15">
        <f>'DR'!$F14+'DR'!$G14</f>
        <v>0.009606481481481481</v>
      </c>
      <c r="I14" s="10"/>
      <c r="J14" s="11"/>
      <c r="K14" s="10"/>
    </row>
    <row r="15" spans="3:11" ht="13.5" customHeight="1" hidden="1" thickBot="1">
      <c r="C15" s="17" t="s">
        <v>506</v>
      </c>
      <c r="E15" s="10">
        <v>0</v>
      </c>
      <c r="F15" s="15">
        <f t="shared" si="0"/>
        <v>0.009606481481481481</v>
      </c>
      <c r="G15" s="15">
        <f>TIME(0,0,'DR'!$E15)</f>
        <v>0</v>
      </c>
      <c r="H15" s="15">
        <f>'DR'!$F15+'DR'!$G15</f>
        <v>0.009606481481481481</v>
      </c>
      <c r="I15" s="10"/>
      <c r="J15" s="11"/>
      <c r="K15" s="10"/>
    </row>
    <row r="16" spans="2:11" ht="13.5" customHeight="1" hidden="1" thickBot="1" thickTop="1">
      <c r="B16" s="10">
        <v>0</v>
      </c>
      <c r="C16" s="11" t="s">
        <v>507</v>
      </c>
      <c r="D16" s="13">
        <v>1.8</v>
      </c>
      <c r="E16" s="13">
        <f>B16*D16</f>
        <v>0</v>
      </c>
      <c r="F16" s="14">
        <f t="shared" si="0"/>
        <v>0.009606481481481481</v>
      </c>
      <c r="G16" s="15">
        <f>TIME(0,0,'DR'!$E16)</f>
        <v>0</v>
      </c>
      <c r="H16" s="15">
        <f>'DR'!$F16+'DR'!$G16</f>
        <v>0.009606481481481481</v>
      </c>
      <c r="I16" s="10"/>
      <c r="J16" s="11"/>
      <c r="K16" s="10"/>
    </row>
    <row r="17" spans="3:11" ht="13.5" customHeight="1" hidden="1" thickBot="1" thickTop="1">
      <c r="C17" s="16" t="s">
        <v>508</v>
      </c>
      <c r="E17" s="10">
        <v>0</v>
      </c>
      <c r="F17" s="15">
        <f t="shared" si="0"/>
        <v>0.009606481481481481</v>
      </c>
      <c r="G17" s="15">
        <f>TIME(0,0,'DR'!$E17)</f>
        <v>0</v>
      </c>
      <c r="H17" s="15">
        <f>'DR'!$F17+'DR'!$G17</f>
        <v>0.009606481481481481</v>
      </c>
      <c r="I17" s="10"/>
      <c r="J17" s="11"/>
      <c r="K17" s="10"/>
    </row>
    <row r="18" spans="2:11" ht="13.5" customHeight="1" hidden="1" thickBot="1" thickTop="1">
      <c r="B18" s="19">
        <v>0</v>
      </c>
      <c r="C18" s="11" t="s">
        <v>509</v>
      </c>
      <c r="D18" s="13">
        <v>1.25</v>
      </c>
      <c r="E18" s="13">
        <f>B18*D18</f>
        <v>0</v>
      </c>
      <c r="F18" s="15">
        <f t="shared" si="0"/>
        <v>0.009606481481481481</v>
      </c>
      <c r="G18" s="15">
        <f>TIME(0,0,'DR'!$E18)</f>
        <v>0</v>
      </c>
      <c r="H18" s="15">
        <f>'DR'!$F18+'DR'!$G18</f>
        <v>0.009606481481481481</v>
      </c>
      <c r="I18" s="10"/>
      <c r="J18" s="11"/>
      <c r="K18" s="10"/>
    </row>
    <row r="19" spans="2:11" ht="13.5" customHeight="1" hidden="1" thickTop="1">
      <c r="B19" s="19"/>
      <c r="C19" s="18" t="s">
        <v>510</v>
      </c>
      <c r="E19" s="10">
        <v>0</v>
      </c>
      <c r="F19" s="15">
        <f t="shared" si="0"/>
        <v>0.009606481481481481</v>
      </c>
      <c r="G19" s="15">
        <f>TIME(0,0,'DR'!$E19)</f>
        <v>0</v>
      </c>
      <c r="H19" s="15">
        <f>'DR'!$F19+'DR'!$G19</f>
        <v>0.009606481481481481</v>
      </c>
      <c r="I19" s="10"/>
      <c r="J19" s="11"/>
      <c r="K19" s="10"/>
    </row>
    <row r="20" spans="3:8" ht="13.5" customHeight="1" hidden="1">
      <c r="C20" s="16" t="s">
        <v>511</v>
      </c>
      <c r="E20" s="10">
        <v>0</v>
      </c>
      <c r="F20" s="15">
        <f t="shared" si="0"/>
        <v>0.009606481481481481</v>
      </c>
      <c r="G20" s="15">
        <f>TIME(0,0,'DR'!$E20)</f>
        <v>0</v>
      </c>
      <c r="H20" s="15">
        <f>'DR'!$F20+'DR'!$G20</f>
        <v>0.009606481481481481</v>
      </c>
    </row>
    <row r="21" spans="3:8" ht="13.5" customHeight="1" hidden="1" thickBot="1">
      <c r="C21" s="17" t="s">
        <v>512</v>
      </c>
      <c r="E21" s="10">
        <v>0</v>
      </c>
      <c r="F21" s="15">
        <f t="shared" si="0"/>
        <v>0.009606481481481481</v>
      </c>
      <c r="G21" s="15">
        <f>TIME(0,0,'DR'!$E21)</f>
        <v>0</v>
      </c>
      <c r="H21" s="15">
        <f>'DR'!$F21+'DR'!$G21</f>
        <v>0.009606481481481481</v>
      </c>
    </row>
    <row r="22" spans="2:8" ht="13.5" customHeight="1" hidden="1" thickBot="1" thickTop="1">
      <c r="B22" s="10">
        <v>0</v>
      </c>
      <c r="C22" s="11" t="s">
        <v>513</v>
      </c>
      <c r="D22" s="13">
        <v>1.8</v>
      </c>
      <c r="E22" s="13">
        <f>B22*D22</f>
        <v>0</v>
      </c>
      <c r="F22" s="14">
        <f t="shared" si="0"/>
        <v>0.009606481481481481</v>
      </c>
      <c r="G22" s="15">
        <f>TIME(0,0,'DR'!$E22)</f>
        <v>0</v>
      </c>
      <c r="H22" s="15">
        <f>'DR'!$F22+'DR'!$G22</f>
        <v>0.009606481481481481</v>
      </c>
    </row>
    <row r="23" spans="3:8" ht="13.5" customHeight="1" hidden="1" thickBot="1" thickTop="1">
      <c r="C23" s="16" t="s">
        <v>514</v>
      </c>
      <c r="E23" s="10">
        <v>0</v>
      </c>
      <c r="F23" s="15">
        <f t="shared" si="0"/>
        <v>0.009606481481481481</v>
      </c>
      <c r="G23" s="15">
        <f>TIME(0,0,'DR'!$E23)</f>
        <v>0</v>
      </c>
      <c r="H23" s="15">
        <f>'DR'!$F23+'DR'!$G23</f>
        <v>0.009606481481481481</v>
      </c>
    </row>
    <row r="24" spans="2:8" ht="13.5" customHeight="1" hidden="1" thickBot="1" thickTop="1">
      <c r="B24" s="10">
        <v>0</v>
      </c>
      <c r="C24" s="11" t="s">
        <v>515</v>
      </c>
      <c r="D24" s="13">
        <v>1.25</v>
      </c>
      <c r="E24" s="13">
        <f>B24*D24</f>
        <v>0</v>
      </c>
      <c r="F24" s="15">
        <f t="shared" si="0"/>
        <v>0.009606481481481481</v>
      </c>
      <c r="G24" s="15">
        <f>TIME(0,0,'DR'!$E24)</f>
        <v>0</v>
      </c>
      <c r="H24" s="15">
        <f>'DR'!$F24+'DR'!$G24</f>
        <v>0.009606481481481481</v>
      </c>
    </row>
    <row r="25" spans="3:8" ht="13.5" customHeight="1" hidden="1" thickTop="1">
      <c r="C25" s="18" t="s">
        <v>516</v>
      </c>
      <c r="E25" s="10">
        <v>0</v>
      </c>
      <c r="F25" s="15">
        <f t="shared" si="0"/>
        <v>0.009606481481481481</v>
      </c>
      <c r="G25" s="15">
        <f>TIME(0,0,'DR'!$E25)</f>
        <v>0</v>
      </c>
      <c r="H25" s="15">
        <f>'DR'!$F25+'DR'!$G25</f>
        <v>0.009606481481481481</v>
      </c>
    </row>
    <row r="26" spans="3:8" ht="13.5" customHeight="1" hidden="1">
      <c r="C26" s="18" t="s">
        <v>538</v>
      </c>
      <c r="E26" s="10">
        <v>0</v>
      </c>
      <c r="F26" s="15">
        <f t="shared" si="0"/>
        <v>0.009606481481481481</v>
      </c>
      <c r="G26" s="15">
        <f>TIME(0,0,'DR'!$E26)</f>
        <v>0</v>
      </c>
      <c r="H26" s="15">
        <f>'DR'!$F26+'DR'!$G26</f>
        <v>0.009606481481481481</v>
      </c>
    </row>
    <row r="27" spans="2:8" ht="13.5" customHeight="1" hidden="1">
      <c r="B27" s="19"/>
      <c r="C27" s="16" t="s">
        <v>539</v>
      </c>
      <c r="E27" s="10">
        <v>0</v>
      </c>
      <c r="F27" s="15">
        <f t="shared" si="0"/>
        <v>0.009606481481481481</v>
      </c>
      <c r="G27" s="15">
        <f>TIME(0,0,'DR'!$E27)</f>
        <v>0</v>
      </c>
      <c r="H27" s="15">
        <f>'DR'!$F27+'DR'!$G27</f>
        <v>0.009606481481481481</v>
      </c>
    </row>
    <row r="28" spans="3:8" ht="13.5" customHeight="1" hidden="1" thickBot="1">
      <c r="C28" s="17" t="s">
        <v>540</v>
      </c>
      <c r="E28" s="10">
        <v>0</v>
      </c>
      <c r="F28" s="15">
        <f t="shared" si="0"/>
        <v>0.009606481481481481</v>
      </c>
      <c r="G28" s="15">
        <f>TIME(0,0,'DR'!$E28)</f>
        <v>0</v>
      </c>
      <c r="H28" s="15">
        <f>'DR'!$F28+'DR'!$G28</f>
        <v>0.009606481481481481</v>
      </c>
    </row>
    <row r="29" spans="2:8" ht="13.5" customHeight="1" hidden="1" thickBot="1" thickTop="1">
      <c r="B29" s="10">
        <v>0</v>
      </c>
      <c r="C29" s="11" t="s">
        <v>541</v>
      </c>
      <c r="D29" s="13">
        <v>2</v>
      </c>
      <c r="E29" s="13">
        <f>B29*D29</f>
        <v>0</v>
      </c>
      <c r="F29" s="14">
        <f t="shared" si="0"/>
        <v>0.009606481481481481</v>
      </c>
      <c r="G29" s="15">
        <f>TIME(0,0,'DR'!$E29)</f>
        <v>0</v>
      </c>
      <c r="H29" s="15">
        <f>'DR'!$F29+'DR'!$G29</f>
        <v>0.009606481481481481</v>
      </c>
    </row>
    <row r="30" spans="3:8" ht="13.5" customHeight="1" hidden="1" thickTop="1">
      <c r="C30" s="18" t="s">
        <v>542</v>
      </c>
      <c r="E30" s="10">
        <v>0</v>
      </c>
      <c r="F30" s="15">
        <f t="shared" si="0"/>
        <v>0.009606481481481481</v>
      </c>
      <c r="G30" s="15">
        <f>TIME(0,0,'DR'!$E30)</f>
        <v>0</v>
      </c>
      <c r="H30" s="15">
        <f>'DR'!$F30+'DR'!$G30</f>
        <v>0.009606481481481481</v>
      </c>
    </row>
    <row r="31" ht="13.5" thickTop="1"/>
    <row r="32" ht="13.5" thickBot="1"/>
    <row r="33" spans="2:7" ht="21">
      <c r="B33" s="3" t="s">
        <v>531</v>
      </c>
      <c r="C33" s="24" t="s">
        <v>543</v>
      </c>
      <c r="D33" s="4"/>
      <c r="E33" s="5" t="s">
        <v>495</v>
      </c>
      <c r="F33" s="6">
        <v>0.0062499999999999995</v>
      </c>
      <c r="G33" s="7"/>
    </row>
    <row r="34" spans="2:8" s="8" customFormat="1" ht="36.75" customHeight="1" thickBot="1">
      <c r="B34" s="8" t="s">
        <v>496</v>
      </c>
      <c r="C34" s="9" t="s">
        <v>497</v>
      </c>
      <c r="D34" s="8" t="s">
        <v>498</v>
      </c>
      <c r="E34" s="8" t="s">
        <v>499</v>
      </c>
      <c r="F34" s="8" t="s">
        <v>495</v>
      </c>
      <c r="G34" s="8" t="s">
        <v>500</v>
      </c>
      <c r="H34" s="8" t="s">
        <v>501</v>
      </c>
    </row>
    <row r="35" spans="2:8" ht="13.5" customHeight="1" thickBot="1" thickTop="1">
      <c r="B35" s="10">
        <f>'totaal # dlnrs'!C11</f>
        <v>18</v>
      </c>
      <c r="C35" s="26" t="s">
        <v>544</v>
      </c>
      <c r="D35" s="12">
        <v>8</v>
      </c>
      <c r="E35" s="12">
        <f>B35*D35</f>
        <v>144</v>
      </c>
      <c r="F35" s="14">
        <f>F33</f>
        <v>0.0062499999999999995</v>
      </c>
      <c r="G35" s="15">
        <f>TIME(0,0,'DR'!$E35)</f>
        <v>0.0016666666666666668</v>
      </c>
      <c r="H35" s="15">
        <f>'DR'!$F35+'DR'!$G35</f>
        <v>0.007916666666666666</v>
      </c>
    </row>
    <row r="36" spans="3:8" ht="13.5" customHeight="1" hidden="1" thickTop="1">
      <c r="C36" s="16" t="s">
        <v>502</v>
      </c>
      <c r="E36" s="10">
        <f aca="true" t="shared" si="1" ref="E36:E46">B36*D36</f>
        <v>0</v>
      </c>
      <c r="F36" s="15">
        <f>F35+G35</f>
        <v>0.007916666666666666</v>
      </c>
      <c r="G36" s="15">
        <f>TIME(0,0,'DR'!$E36)</f>
        <v>0</v>
      </c>
      <c r="H36" s="15">
        <f>'DR'!$F36+'DR'!$G36</f>
        <v>0.007916666666666666</v>
      </c>
    </row>
    <row r="37" spans="2:8" ht="13.5" customHeight="1" hidden="1" thickBot="1" thickTop="1">
      <c r="B37" s="27">
        <v>1</v>
      </c>
      <c r="C37" s="17" t="s">
        <v>534</v>
      </c>
      <c r="E37" s="10">
        <f t="shared" si="1"/>
        <v>0</v>
      </c>
      <c r="F37" s="15">
        <f aca="true" t="shared" si="2" ref="F37:F64">F36+G36</f>
        <v>0.007916666666666666</v>
      </c>
      <c r="G37" s="15">
        <f>TIME(0,0,'DR'!$E37)</f>
        <v>0</v>
      </c>
      <c r="H37" s="15">
        <f>'DR'!$F37+'DR'!$G37</f>
        <v>0.007916666666666666</v>
      </c>
    </row>
    <row r="38" spans="2:8" ht="13.5" customHeight="1" hidden="1" thickBot="1" thickTop="1">
      <c r="B38" s="10">
        <f>+'totaal # dlnrs'!C6</f>
        <v>0</v>
      </c>
      <c r="C38" s="26" t="s">
        <v>545</v>
      </c>
      <c r="D38" s="13">
        <v>8</v>
      </c>
      <c r="E38" s="13">
        <f t="shared" si="1"/>
        <v>0</v>
      </c>
      <c r="F38" s="14">
        <f t="shared" si="2"/>
        <v>0.007916666666666666</v>
      </c>
      <c r="G38" s="15">
        <f>TIME(0,0,'DR'!$E38)</f>
        <v>0</v>
      </c>
      <c r="H38" s="15">
        <f>'DR'!$F38+'DR'!$G38</f>
        <v>0.007916666666666666</v>
      </c>
    </row>
    <row r="39" spans="3:8" ht="13.5" customHeight="1" hidden="1" thickTop="1">
      <c r="C39" s="18" t="s">
        <v>536</v>
      </c>
      <c r="E39" s="10">
        <f t="shared" si="1"/>
        <v>0</v>
      </c>
      <c r="F39" s="14">
        <f t="shared" si="2"/>
        <v>0.007916666666666666</v>
      </c>
      <c r="G39" s="15">
        <f>TIME(0,0,'DR'!$E39)</f>
        <v>0</v>
      </c>
      <c r="H39" s="15">
        <f>'DR'!$F39+'DR'!$G39</f>
        <v>0.007916666666666666</v>
      </c>
    </row>
    <row r="40" spans="3:8" ht="13.5" customHeight="1" hidden="1">
      <c r="C40" s="16" t="s">
        <v>503</v>
      </c>
      <c r="E40" s="10">
        <f t="shared" si="1"/>
        <v>0</v>
      </c>
      <c r="F40" s="14">
        <f t="shared" si="2"/>
        <v>0.007916666666666666</v>
      </c>
      <c r="G40" s="15">
        <f>TIME(0,0,'DR'!$E40)</f>
        <v>0</v>
      </c>
      <c r="H40" s="15">
        <f>'DR'!$F40+'DR'!$G40</f>
        <v>0.007916666666666666</v>
      </c>
    </row>
    <row r="41" spans="2:11" ht="13.5" customHeight="1" thickBot="1" thickTop="1">
      <c r="B41" s="27">
        <v>1</v>
      </c>
      <c r="C41" s="17" t="s">
        <v>534</v>
      </c>
      <c r="D41" s="10">
        <v>10</v>
      </c>
      <c r="E41" s="10">
        <f t="shared" si="1"/>
        <v>10</v>
      </c>
      <c r="F41" s="41">
        <f t="shared" si="2"/>
        <v>0.007916666666666666</v>
      </c>
      <c r="G41" s="15">
        <f>TIME(0,0,'DR'!$E41)</f>
        <v>0.00011574074074074073</v>
      </c>
      <c r="H41" s="15">
        <f>'DR'!$F41+'DR'!$G41</f>
        <v>0.008032407407407407</v>
      </c>
      <c r="I41" s="10"/>
      <c r="J41" s="11"/>
      <c r="K41" s="10"/>
    </row>
    <row r="42" spans="2:11" ht="13.5" customHeight="1" thickBot="1" thickTop="1">
      <c r="B42" s="10">
        <f>+'totaal # dlnrs'!C16</f>
        <v>23</v>
      </c>
      <c r="C42" s="11" t="s">
        <v>546</v>
      </c>
      <c r="D42" s="13">
        <v>8</v>
      </c>
      <c r="E42" s="13">
        <f t="shared" si="1"/>
        <v>184</v>
      </c>
      <c r="F42" s="14">
        <f t="shared" si="2"/>
        <v>0.008032407407407407</v>
      </c>
      <c r="G42" s="15">
        <f>TIME(0,0,'DR'!$E42)</f>
        <v>0.0021296296296296298</v>
      </c>
      <c r="H42" s="15">
        <f>'DR'!$F42+'DR'!$G42</f>
        <v>0.010162037037037035</v>
      </c>
      <c r="I42" s="10"/>
      <c r="J42" s="11"/>
      <c r="K42" s="10"/>
    </row>
    <row r="43" spans="3:11" ht="13.5" customHeight="1" thickBot="1" thickTop="1">
      <c r="C43" s="28"/>
      <c r="D43" s="10">
        <v>10</v>
      </c>
      <c r="E43" s="10">
        <f t="shared" si="1"/>
        <v>0</v>
      </c>
      <c r="F43" s="41">
        <f t="shared" si="2"/>
        <v>0.010162037037037035</v>
      </c>
      <c r="G43" s="15">
        <f>TIME(0,0,'DR'!$E43)</f>
        <v>0</v>
      </c>
      <c r="H43" s="15">
        <f>'DR'!$F43+'DR'!$G43</f>
        <v>0.010162037037037035</v>
      </c>
      <c r="I43" s="10"/>
      <c r="J43" s="11"/>
      <c r="K43" s="10"/>
    </row>
    <row r="44" spans="2:11" ht="13.5" customHeight="1" thickBot="1" thickTop="1">
      <c r="B44" s="10">
        <f>'totaal # dlnrs'!C18</f>
        <v>0</v>
      </c>
      <c r="C44" s="26" t="s">
        <v>552</v>
      </c>
      <c r="D44" s="13">
        <v>8</v>
      </c>
      <c r="E44" s="13">
        <f t="shared" si="1"/>
        <v>0</v>
      </c>
      <c r="F44" s="14">
        <f t="shared" si="2"/>
        <v>0.010162037037037035</v>
      </c>
      <c r="G44" s="15">
        <f>TIME(0,0,'DR'!$E44)</f>
        <v>0</v>
      </c>
      <c r="H44" s="15">
        <f>'DR'!$F44+'DR'!$G44</f>
        <v>0.010162037037037035</v>
      </c>
      <c r="I44" s="10"/>
      <c r="J44" s="11"/>
      <c r="K44" s="10"/>
    </row>
    <row r="45" spans="3:11" ht="13.5" customHeight="1" hidden="1" thickBot="1" thickTop="1">
      <c r="C45" s="17"/>
      <c r="E45" s="10">
        <f t="shared" si="1"/>
        <v>0</v>
      </c>
      <c r="F45" s="41">
        <f t="shared" si="2"/>
        <v>0.010162037037037035</v>
      </c>
      <c r="G45" s="15">
        <f>TIME(0,0,'DR'!$E45)</f>
        <v>0</v>
      </c>
      <c r="H45" s="15">
        <f>'DR'!$F45+'DR'!$G45</f>
        <v>0.010162037037037035</v>
      </c>
      <c r="I45" s="10"/>
      <c r="J45" s="11"/>
      <c r="K45" s="10"/>
    </row>
    <row r="46" spans="3:11" ht="22.5" thickBot="1" thickTop="1">
      <c r="C46" s="11"/>
      <c r="D46" s="13"/>
      <c r="E46" s="13">
        <f t="shared" si="1"/>
        <v>0</v>
      </c>
      <c r="F46" s="41">
        <f t="shared" si="2"/>
        <v>0.010162037037037035</v>
      </c>
      <c r="G46" s="15">
        <f>TIME(0,0,'DR'!$E46)</f>
        <v>0</v>
      </c>
      <c r="H46" s="25">
        <f>'DR'!$F46+'DR'!$G46</f>
        <v>0.010162037037037035</v>
      </c>
      <c r="I46" s="10"/>
      <c r="J46" s="11"/>
      <c r="K46" s="10"/>
    </row>
    <row r="47" spans="3:11" ht="13.5" customHeight="1" hidden="1" thickTop="1">
      <c r="C47" s="18" t="s">
        <v>504</v>
      </c>
      <c r="E47" s="10">
        <v>0</v>
      </c>
      <c r="F47" s="15">
        <f t="shared" si="2"/>
        <v>0.010162037037037035</v>
      </c>
      <c r="G47" s="15">
        <f>TIME(0,0,'DR'!$E47)</f>
        <v>0</v>
      </c>
      <c r="H47" s="15">
        <f>'DR'!$F47+'DR'!$G47</f>
        <v>0.010162037037037035</v>
      </c>
      <c r="I47" s="10"/>
      <c r="J47" s="11"/>
      <c r="K47" s="10"/>
    </row>
    <row r="48" spans="3:11" ht="13.5" customHeight="1" hidden="1">
      <c r="C48" s="16" t="s">
        <v>505</v>
      </c>
      <c r="E48" s="10">
        <v>0</v>
      </c>
      <c r="F48" s="15">
        <f t="shared" si="2"/>
        <v>0.010162037037037035</v>
      </c>
      <c r="G48" s="15">
        <f>TIME(0,0,'DR'!$E48)</f>
        <v>0</v>
      </c>
      <c r="H48" s="15">
        <f>'DR'!$F48+'DR'!$G48</f>
        <v>0.010162037037037035</v>
      </c>
      <c r="I48" s="10"/>
      <c r="J48" s="11"/>
      <c r="K48" s="10"/>
    </row>
    <row r="49" spans="3:11" ht="13.5" customHeight="1" hidden="1" thickBot="1">
      <c r="C49" s="17" t="s">
        <v>506</v>
      </c>
      <c r="E49" s="10">
        <v>0</v>
      </c>
      <c r="F49" s="15">
        <f t="shared" si="2"/>
        <v>0.010162037037037035</v>
      </c>
      <c r="G49" s="15">
        <f>TIME(0,0,'DR'!$E49)</f>
        <v>0</v>
      </c>
      <c r="H49" s="15">
        <f>'DR'!$F49+'DR'!$G49</f>
        <v>0.010162037037037035</v>
      </c>
      <c r="I49" s="10"/>
      <c r="J49" s="11"/>
      <c r="K49" s="10"/>
    </row>
    <row r="50" spans="2:11" ht="13.5" customHeight="1" hidden="1" thickBot="1" thickTop="1">
      <c r="B50" s="10">
        <v>0</v>
      </c>
      <c r="C50" s="11" t="s">
        <v>507</v>
      </c>
      <c r="D50" s="13">
        <v>1.8</v>
      </c>
      <c r="E50" s="13">
        <f>B50*D50</f>
        <v>0</v>
      </c>
      <c r="F50" s="14">
        <f t="shared" si="2"/>
        <v>0.010162037037037035</v>
      </c>
      <c r="G50" s="15">
        <f>TIME(0,0,'DR'!$E50)</f>
        <v>0</v>
      </c>
      <c r="H50" s="15">
        <f>'DR'!$F50+'DR'!$G50</f>
        <v>0.010162037037037035</v>
      </c>
      <c r="I50" s="10"/>
      <c r="J50" s="11"/>
      <c r="K50" s="10"/>
    </row>
    <row r="51" spans="3:11" ht="13.5" customHeight="1" hidden="1" thickBot="1" thickTop="1">
      <c r="C51" s="16" t="s">
        <v>508</v>
      </c>
      <c r="E51" s="10">
        <v>0</v>
      </c>
      <c r="F51" s="15">
        <f t="shared" si="2"/>
        <v>0.010162037037037035</v>
      </c>
      <c r="G51" s="15">
        <f>TIME(0,0,'DR'!$E51)</f>
        <v>0</v>
      </c>
      <c r="H51" s="15">
        <f>'DR'!$F51+'DR'!$G51</f>
        <v>0.010162037037037035</v>
      </c>
      <c r="I51" s="10"/>
      <c r="J51" s="11"/>
      <c r="K51" s="10"/>
    </row>
    <row r="52" spans="2:11" ht="13.5" customHeight="1" hidden="1" thickBot="1" thickTop="1">
      <c r="B52" s="19">
        <v>0</v>
      </c>
      <c r="C52" s="11" t="s">
        <v>509</v>
      </c>
      <c r="D52" s="13">
        <v>1.25</v>
      </c>
      <c r="E52" s="13">
        <f>B52*D52</f>
        <v>0</v>
      </c>
      <c r="F52" s="15">
        <f t="shared" si="2"/>
        <v>0.010162037037037035</v>
      </c>
      <c r="G52" s="15">
        <f>TIME(0,0,'DR'!$E52)</f>
        <v>0</v>
      </c>
      <c r="H52" s="15">
        <f>'DR'!$F52+'DR'!$G52</f>
        <v>0.010162037037037035</v>
      </c>
      <c r="I52" s="10"/>
      <c r="J52" s="11"/>
      <c r="K52" s="10"/>
    </row>
    <row r="53" spans="2:11" ht="13.5" customHeight="1" hidden="1" thickTop="1">
      <c r="B53" s="19"/>
      <c r="C53" s="18" t="s">
        <v>510</v>
      </c>
      <c r="E53" s="10">
        <v>0</v>
      </c>
      <c r="F53" s="15">
        <f t="shared" si="2"/>
        <v>0.010162037037037035</v>
      </c>
      <c r="G53" s="15">
        <f>TIME(0,0,'DR'!$E53)</f>
        <v>0</v>
      </c>
      <c r="H53" s="15">
        <f>'DR'!$F53+'DR'!$G53</f>
        <v>0.010162037037037035</v>
      </c>
      <c r="I53" s="10"/>
      <c r="J53" s="11"/>
      <c r="K53" s="10"/>
    </row>
    <row r="54" spans="3:8" ht="13.5" customHeight="1" hidden="1">
      <c r="C54" s="16" t="s">
        <v>511</v>
      </c>
      <c r="E54" s="10">
        <v>0</v>
      </c>
      <c r="F54" s="15">
        <f t="shared" si="2"/>
        <v>0.010162037037037035</v>
      </c>
      <c r="G54" s="15">
        <f>TIME(0,0,'DR'!$E54)</f>
        <v>0</v>
      </c>
      <c r="H54" s="15">
        <f>'DR'!$F54+'DR'!$G54</f>
        <v>0.010162037037037035</v>
      </c>
    </row>
    <row r="55" spans="3:8" ht="13.5" customHeight="1" hidden="1" thickBot="1">
      <c r="C55" s="17" t="s">
        <v>512</v>
      </c>
      <c r="E55" s="10">
        <v>0</v>
      </c>
      <c r="F55" s="15">
        <f t="shared" si="2"/>
        <v>0.010162037037037035</v>
      </c>
      <c r="G55" s="15">
        <f>TIME(0,0,'DR'!$E55)</f>
        <v>0</v>
      </c>
      <c r="H55" s="15">
        <f>'DR'!$F55+'DR'!$G55</f>
        <v>0.010162037037037035</v>
      </c>
    </row>
    <row r="56" spans="2:8" ht="13.5" customHeight="1" hidden="1" thickBot="1" thickTop="1">
      <c r="B56" s="10">
        <v>0</v>
      </c>
      <c r="C56" s="11" t="s">
        <v>513</v>
      </c>
      <c r="D56" s="13">
        <v>1.8</v>
      </c>
      <c r="E56" s="13">
        <f>B56*D56</f>
        <v>0</v>
      </c>
      <c r="F56" s="14">
        <f t="shared" si="2"/>
        <v>0.010162037037037035</v>
      </c>
      <c r="G56" s="15">
        <f>TIME(0,0,'DR'!$E56)</f>
        <v>0</v>
      </c>
      <c r="H56" s="15">
        <f>'DR'!$F56+'DR'!$G56</f>
        <v>0.010162037037037035</v>
      </c>
    </row>
    <row r="57" spans="3:8" ht="13.5" customHeight="1" hidden="1" thickBot="1" thickTop="1">
      <c r="C57" s="16" t="s">
        <v>514</v>
      </c>
      <c r="E57" s="10">
        <v>0</v>
      </c>
      <c r="F57" s="15">
        <f t="shared" si="2"/>
        <v>0.010162037037037035</v>
      </c>
      <c r="G57" s="15">
        <f>TIME(0,0,'DR'!$E57)</f>
        <v>0</v>
      </c>
      <c r="H57" s="15">
        <f>'DR'!$F57+'DR'!$G57</f>
        <v>0.010162037037037035</v>
      </c>
    </row>
    <row r="58" spans="2:8" ht="13.5" customHeight="1" hidden="1" thickBot="1" thickTop="1">
      <c r="B58" s="10">
        <v>0</v>
      </c>
      <c r="C58" s="11" t="s">
        <v>515</v>
      </c>
      <c r="D58" s="13">
        <v>1.25</v>
      </c>
      <c r="E58" s="13">
        <f>B58*D58</f>
        <v>0</v>
      </c>
      <c r="F58" s="15">
        <f t="shared" si="2"/>
        <v>0.010162037037037035</v>
      </c>
      <c r="G58" s="15">
        <f>TIME(0,0,'DR'!$E58)</f>
        <v>0</v>
      </c>
      <c r="H58" s="15">
        <f>'DR'!$F58+'DR'!$G58</f>
        <v>0.010162037037037035</v>
      </c>
    </row>
    <row r="59" spans="3:8" ht="13.5" customHeight="1" hidden="1" thickTop="1">
      <c r="C59" s="18" t="s">
        <v>516</v>
      </c>
      <c r="E59" s="10">
        <v>0</v>
      </c>
      <c r="F59" s="15">
        <f t="shared" si="2"/>
        <v>0.010162037037037035</v>
      </c>
      <c r="G59" s="15">
        <f>TIME(0,0,'DR'!$E59)</f>
        <v>0</v>
      </c>
      <c r="H59" s="15">
        <f>'DR'!$F59+'DR'!$G59</f>
        <v>0.010162037037037035</v>
      </c>
    </row>
    <row r="60" spans="3:8" ht="13.5" customHeight="1" hidden="1">
      <c r="C60" s="18" t="s">
        <v>538</v>
      </c>
      <c r="E60" s="10">
        <v>0</v>
      </c>
      <c r="F60" s="15">
        <f t="shared" si="2"/>
        <v>0.010162037037037035</v>
      </c>
      <c r="G60" s="15">
        <f>TIME(0,0,'DR'!$E60)</f>
        <v>0</v>
      </c>
      <c r="H60" s="15">
        <f>'DR'!$F60+'DR'!$G60</f>
        <v>0.010162037037037035</v>
      </c>
    </row>
    <row r="61" spans="2:8" ht="13.5" customHeight="1" hidden="1">
      <c r="B61" s="19"/>
      <c r="C61" s="16" t="s">
        <v>539</v>
      </c>
      <c r="E61" s="10">
        <v>0</v>
      </c>
      <c r="F61" s="15">
        <f t="shared" si="2"/>
        <v>0.010162037037037035</v>
      </c>
      <c r="G61" s="15">
        <f>TIME(0,0,'DR'!$E61)</f>
        <v>0</v>
      </c>
      <c r="H61" s="15">
        <f>'DR'!$F61+'DR'!$G61</f>
        <v>0.010162037037037035</v>
      </c>
    </row>
    <row r="62" spans="3:8" ht="13.5" customHeight="1" hidden="1" thickBot="1">
      <c r="C62" s="17" t="s">
        <v>540</v>
      </c>
      <c r="E62" s="10">
        <v>0</v>
      </c>
      <c r="F62" s="15">
        <f t="shared" si="2"/>
        <v>0.010162037037037035</v>
      </c>
      <c r="G62" s="15">
        <f>TIME(0,0,'DR'!$E62)</f>
        <v>0</v>
      </c>
      <c r="H62" s="15">
        <f>'DR'!$F62+'DR'!$G62</f>
        <v>0.010162037037037035</v>
      </c>
    </row>
    <row r="63" spans="2:8" ht="13.5" customHeight="1" hidden="1" thickBot="1" thickTop="1">
      <c r="B63" s="10">
        <v>0</v>
      </c>
      <c r="C63" s="11" t="s">
        <v>541</v>
      </c>
      <c r="D63" s="13">
        <v>2</v>
      </c>
      <c r="E63" s="13">
        <f>B63*D63</f>
        <v>0</v>
      </c>
      <c r="F63" s="14">
        <f t="shared" si="2"/>
        <v>0.010162037037037035</v>
      </c>
      <c r="G63" s="15">
        <f>TIME(0,0,'DR'!$E63)</f>
        <v>0</v>
      </c>
      <c r="H63" s="15">
        <f>'DR'!$F63+'DR'!$G63</f>
        <v>0.010162037037037035</v>
      </c>
    </row>
    <row r="64" spans="3:8" ht="13.5" customHeight="1" hidden="1" thickTop="1">
      <c r="C64" s="18" t="s">
        <v>542</v>
      </c>
      <c r="E64" s="10">
        <v>0</v>
      </c>
      <c r="F64" s="15">
        <f t="shared" si="2"/>
        <v>0.010162037037037035</v>
      </c>
      <c r="G64" s="15">
        <f>TIME(0,0,'DR'!$E64)</f>
        <v>0</v>
      </c>
      <c r="H64" s="15">
        <f>'DR'!$F64+'DR'!$G64</f>
        <v>0.010162037037037035</v>
      </c>
    </row>
    <row r="65" ht="13.5" thickTop="1"/>
    <row r="66" ht="13.5" thickBot="1"/>
    <row r="67" spans="2:7" ht="21">
      <c r="B67" s="3" t="s">
        <v>531</v>
      </c>
      <c r="C67" s="24" t="s">
        <v>547</v>
      </c>
      <c r="D67" s="4"/>
      <c r="E67" s="5" t="s">
        <v>495</v>
      </c>
      <c r="F67" s="6">
        <v>0.0062499999999999995</v>
      </c>
      <c r="G67" s="7"/>
    </row>
    <row r="68" spans="2:8" s="8" customFormat="1" ht="36.75" customHeight="1" thickBot="1">
      <c r="B68" s="8" t="s">
        <v>496</v>
      </c>
      <c r="C68" s="9" t="s">
        <v>497</v>
      </c>
      <c r="D68" s="8" t="s">
        <v>498</v>
      </c>
      <c r="E68" s="8" t="s">
        <v>499</v>
      </c>
      <c r="F68" s="8" t="s">
        <v>495</v>
      </c>
      <c r="G68" s="8" t="s">
        <v>500</v>
      </c>
      <c r="H68" s="8" t="s">
        <v>501</v>
      </c>
    </row>
    <row r="69" spans="2:8" ht="13.5" customHeight="1" thickBot="1" thickTop="1">
      <c r="B69" s="10">
        <f>'totaal # dlnrs'!C10</f>
        <v>12</v>
      </c>
      <c r="C69" s="26" t="s">
        <v>548</v>
      </c>
      <c r="D69" s="12">
        <v>8</v>
      </c>
      <c r="E69" s="13">
        <f>B69*D69</f>
        <v>96</v>
      </c>
      <c r="F69" s="14">
        <f>F67</f>
        <v>0.0062499999999999995</v>
      </c>
      <c r="G69" s="15">
        <f>TIME(0,0,'DR'!$E69)</f>
        <v>0.0011111111111111111</v>
      </c>
      <c r="H69" s="15">
        <f>'DR'!$F69+'DR'!$G69</f>
        <v>0.007361111111111111</v>
      </c>
    </row>
    <row r="70" spans="3:8" ht="13.5" customHeight="1" hidden="1" thickTop="1">
      <c r="C70" s="16" t="s">
        <v>502</v>
      </c>
      <c r="E70" s="10">
        <v>0</v>
      </c>
      <c r="F70" s="15">
        <f aca="true" t="shared" si="3" ref="F70:F96">F69+G69</f>
        <v>0.007361111111111111</v>
      </c>
      <c r="G70" s="15">
        <f>TIME(0,0,'DR'!$E70)</f>
        <v>0</v>
      </c>
      <c r="H70" s="15">
        <f>'DR'!$F70+'DR'!$G70</f>
        <v>0.007361111111111111</v>
      </c>
    </row>
    <row r="71" spans="3:8" ht="13.5" customHeight="1" thickBot="1" thickTop="1">
      <c r="C71" s="17" t="s">
        <v>534</v>
      </c>
      <c r="E71" s="10">
        <v>8</v>
      </c>
      <c r="F71" s="15">
        <f t="shared" si="3"/>
        <v>0.007361111111111111</v>
      </c>
      <c r="G71" s="15">
        <f>TIME(0,0,'DR'!$E71)</f>
        <v>9.259259259259259E-05</v>
      </c>
      <c r="H71" s="15">
        <f>'DR'!$F71+'DR'!$G71</f>
        <v>0.007453703703703704</v>
      </c>
    </row>
    <row r="72" spans="2:8" ht="13.5" customHeight="1" thickBot="1" thickTop="1">
      <c r="B72" s="10">
        <f>'totaal # dlnrs'!C12</f>
        <v>13</v>
      </c>
      <c r="C72" s="26" t="s">
        <v>549</v>
      </c>
      <c r="D72" s="13">
        <v>8</v>
      </c>
      <c r="E72" s="13">
        <f>B72*D72</f>
        <v>104</v>
      </c>
      <c r="F72" s="14">
        <f t="shared" si="3"/>
        <v>0.007453703703703704</v>
      </c>
      <c r="G72" s="15">
        <f>TIME(0,0,'DR'!$E72)</f>
        <v>0.0012037037037037038</v>
      </c>
      <c r="H72" s="15">
        <f>'DR'!$F72+'DR'!$G72</f>
        <v>0.008657407407407407</v>
      </c>
    </row>
    <row r="73" spans="3:8" ht="13.5" customHeight="1" hidden="1" thickTop="1">
      <c r="C73" s="18" t="s">
        <v>536</v>
      </c>
      <c r="E73" s="10">
        <v>0</v>
      </c>
      <c r="F73" s="15">
        <f t="shared" si="3"/>
        <v>0.008657407407407407</v>
      </c>
      <c r="G73" s="15">
        <f>TIME(0,0,'DR'!$E73)</f>
        <v>0</v>
      </c>
      <c r="H73" s="15">
        <f>'DR'!$F73+'DR'!$G73</f>
        <v>0.008657407407407407</v>
      </c>
    </row>
    <row r="74" spans="3:8" ht="13.5" customHeight="1" hidden="1">
      <c r="C74" s="16" t="s">
        <v>503</v>
      </c>
      <c r="E74" s="10">
        <v>0</v>
      </c>
      <c r="F74" s="15">
        <f t="shared" si="3"/>
        <v>0.008657407407407407</v>
      </c>
      <c r="G74" s="15">
        <f>TIME(0,0,'DR'!$E74)</f>
        <v>0</v>
      </c>
      <c r="H74" s="15">
        <f>'DR'!$F74+'DR'!$G74</f>
        <v>0.008657407407407407</v>
      </c>
    </row>
    <row r="75" spans="3:11" ht="13.5" customHeight="1" thickBot="1" thickTop="1">
      <c r="C75" s="17" t="s">
        <v>534</v>
      </c>
      <c r="E75" s="10">
        <v>0</v>
      </c>
      <c r="F75" s="15">
        <f t="shared" si="3"/>
        <v>0.008657407407407407</v>
      </c>
      <c r="G75" s="15">
        <f>TIME(0,0,'DR'!$E75)</f>
        <v>0</v>
      </c>
      <c r="H75" s="15">
        <f>'DR'!$F75+'DR'!$G75</f>
        <v>0.008657407407407407</v>
      </c>
      <c r="I75" s="10"/>
      <c r="J75" s="11"/>
      <c r="K75" s="10"/>
    </row>
    <row r="76" spans="2:11" ht="13.5" customHeight="1" thickBot="1" thickTop="1">
      <c r="B76" s="10">
        <f>+'totaal # dlnrs'!C17</f>
        <v>19</v>
      </c>
      <c r="C76" s="26" t="s">
        <v>551</v>
      </c>
      <c r="D76" s="13">
        <v>8</v>
      </c>
      <c r="E76" s="13">
        <f>B76*D76</f>
        <v>152</v>
      </c>
      <c r="F76" s="14">
        <f>F75+G75</f>
        <v>0.008657407407407407</v>
      </c>
      <c r="G76" s="15">
        <f>TIME(0,0,'DR'!$E76)</f>
        <v>0.0017592592592592592</v>
      </c>
      <c r="H76" s="15">
        <f>'DR'!$F76+'DR'!$G76</f>
        <v>0.010416666666666666</v>
      </c>
      <c r="I76" s="10"/>
      <c r="J76" s="11"/>
      <c r="K76" s="10"/>
    </row>
    <row r="77" spans="2:11" ht="13.5" customHeight="1" thickBot="1" thickTop="1">
      <c r="B77" s="46"/>
      <c r="C77" s="17"/>
      <c r="E77" s="10">
        <v>0</v>
      </c>
      <c r="F77" s="15">
        <f t="shared" si="3"/>
        <v>0.010416666666666666</v>
      </c>
      <c r="G77" s="15">
        <f>TIME(0,0,'DR'!$E77)</f>
        <v>0</v>
      </c>
      <c r="H77" s="15">
        <f>'DR'!$F77+'DR'!$G77</f>
        <v>0.010416666666666666</v>
      </c>
      <c r="I77" s="10"/>
      <c r="J77" s="11"/>
      <c r="K77" s="10"/>
    </row>
    <row r="78" spans="3:11" ht="22.5" thickBot="1" thickTop="1">
      <c r="C78" s="11"/>
      <c r="D78" s="13"/>
      <c r="E78" s="13">
        <f>B78*D78</f>
        <v>0</v>
      </c>
      <c r="F78" s="15">
        <f t="shared" si="3"/>
        <v>0.010416666666666666</v>
      </c>
      <c r="G78" s="15">
        <f>TIME(0,0,'DR'!$E78)</f>
        <v>0</v>
      </c>
      <c r="H78" s="25">
        <f>'DR'!$F78+'DR'!$G78</f>
        <v>0.010416666666666666</v>
      </c>
      <c r="I78" s="10"/>
      <c r="J78" s="11"/>
      <c r="K78" s="10"/>
    </row>
    <row r="79" spans="3:11" ht="13.5" customHeight="1" hidden="1" thickTop="1">
      <c r="C79" s="18" t="s">
        <v>504</v>
      </c>
      <c r="E79" s="10">
        <v>0</v>
      </c>
      <c r="F79" s="15">
        <f t="shared" si="3"/>
        <v>0.010416666666666666</v>
      </c>
      <c r="G79" s="15">
        <f>TIME(0,0,'DR'!$E79)</f>
        <v>0</v>
      </c>
      <c r="H79" s="15">
        <f>'DR'!$F79+'DR'!$G79</f>
        <v>0.010416666666666666</v>
      </c>
      <c r="I79" s="10"/>
      <c r="J79" s="11"/>
      <c r="K79" s="10"/>
    </row>
    <row r="80" spans="3:11" ht="13.5" customHeight="1" hidden="1">
      <c r="C80" s="16" t="s">
        <v>505</v>
      </c>
      <c r="E80" s="10">
        <v>0</v>
      </c>
      <c r="F80" s="15">
        <f t="shared" si="3"/>
        <v>0.010416666666666666</v>
      </c>
      <c r="G80" s="15">
        <f>TIME(0,0,'DR'!$E80)</f>
        <v>0</v>
      </c>
      <c r="H80" s="15">
        <f>'DR'!$F80+'DR'!$G80</f>
        <v>0.010416666666666666</v>
      </c>
      <c r="I80" s="10"/>
      <c r="J80" s="11"/>
      <c r="K80" s="10"/>
    </row>
    <row r="81" spans="3:11" ht="13.5" customHeight="1" hidden="1" thickBot="1">
      <c r="C81" s="17" t="s">
        <v>506</v>
      </c>
      <c r="E81" s="10">
        <v>0</v>
      </c>
      <c r="F81" s="15">
        <f t="shared" si="3"/>
        <v>0.010416666666666666</v>
      </c>
      <c r="G81" s="15">
        <f>TIME(0,0,'DR'!$E81)</f>
        <v>0</v>
      </c>
      <c r="H81" s="15">
        <f>'DR'!$F81+'DR'!$G81</f>
        <v>0.010416666666666666</v>
      </c>
      <c r="I81" s="10"/>
      <c r="J81" s="11"/>
      <c r="K81" s="10"/>
    </row>
    <row r="82" spans="2:11" ht="13.5" customHeight="1" hidden="1" thickBot="1" thickTop="1">
      <c r="B82" s="10">
        <v>0</v>
      </c>
      <c r="C82" s="11" t="s">
        <v>507</v>
      </c>
      <c r="D82" s="13">
        <v>1.8</v>
      </c>
      <c r="E82" s="13">
        <f>B82*D82</f>
        <v>0</v>
      </c>
      <c r="F82" s="14">
        <f t="shared" si="3"/>
        <v>0.010416666666666666</v>
      </c>
      <c r="G82" s="15">
        <f>TIME(0,0,'DR'!$E82)</f>
        <v>0</v>
      </c>
      <c r="H82" s="15">
        <f>'DR'!$F82+'DR'!$G82</f>
        <v>0.010416666666666666</v>
      </c>
      <c r="I82" s="10"/>
      <c r="J82" s="11"/>
      <c r="K82" s="10"/>
    </row>
    <row r="83" spans="3:11" ht="13.5" customHeight="1" hidden="1" thickBot="1" thickTop="1">
      <c r="C83" s="16" t="s">
        <v>508</v>
      </c>
      <c r="E83" s="10">
        <v>0</v>
      </c>
      <c r="F83" s="15">
        <f t="shared" si="3"/>
        <v>0.010416666666666666</v>
      </c>
      <c r="G83" s="15">
        <f>TIME(0,0,'DR'!$E83)</f>
        <v>0</v>
      </c>
      <c r="H83" s="15">
        <f>'DR'!$F83+'DR'!$G83</f>
        <v>0.010416666666666666</v>
      </c>
      <c r="I83" s="10"/>
      <c r="J83" s="11"/>
      <c r="K83" s="10"/>
    </row>
    <row r="84" spans="2:11" ht="13.5" customHeight="1" hidden="1" thickBot="1" thickTop="1">
      <c r="B84" s="19">
        <v>0</v>
      </c>
      <c r="C84" s="11" t="s">
        <v>509</v>
      </c>
      <c r="D84" s="13">
        <v>1.25</v>
      </c>
      <c r="E84" s="13">
        <f>B84*D84</f>
        <v>0</v>
      </c>
      <c r="F84" s="15">
        <f t="shared" si="3"/>
        <v>0.010416666666666666</v>
      </c>
      <c r="G84" s="15">
        <f>TIME(0,0,'DR'!$E84)</f>
        <v>0</v>
      </c>
      <c r="H84" s="15">
        <f>'DR'!$F84+'DR'!$G84</f>
        <v>0.010416666666666666</v>
      </c>
      <c r="I84" s="10"/>
      <c r="J84" s="11"/>
      <c r="K84" s="10"/>
    </row>
    <row r="85" spans="2:11" ht="13.5" customHeight="1" hidden="1" thickTop="1">
      <c r="B85" s="19"/>
      <c r="C85" s="18" t="s">
        <v>510</v>
      </c>
      <c r="E85" s="10">
        <v>0</v>
      </c>
      <c r="F85" s="15">
        <f t="shared" si="3"/>
        <v>0.010416666666666666</v>
      </c>
      <c r="G85" s="15">
        <f>TIME(0,0,'DR'!$E85)</f>
        <v>0</v>
      </c>
      <c r="H85" s="15">
        <f>'DR'!$F85+'DR'!$G85</f>
        <v>0.010416666666666666</v>
      </c>
      <c r="I85" s="10"/>
      <c r="J85" s="11"/>
      <c r="K85" s="10"/>
    </row>
    <row r="86" spans="3:8" ht="13.5" customHeight="1" hidden="1">
      <c r="C86" s="16" t="s">
        <v>511</v>
      </c>
      <c r="E86" s="10">
        <v>0</v>
      </c>
      <c r="F86" s="15">
        <f t="shared" si="3"/>
        <v>0.010416666666666666</v>
      </c>
      <c r="G86" s="15">
        <f>TIME(0,0,'DR'!$E86)</f>
        <v>0</v>
      </c>
      <c r="H86" s="15">
        <f>'DR'!$F86+'DR'!$G86</f>
        <v>0.010416666666666666</v>
      </c>
    </row>
    <row r="87" spans="3:8" ht="13.5" customHeight="1" hidden="1" thickBot="1">
      <c r="C87" s="17" t="s">
        <v>512</v>
      </c>
      <c r="E87" s="10">
        <v>0</v>
      </c>
      <c r="F87" s="15">
        <f t="shared" si="3"/>
        <v>0.010416666666666666</v>
      </c>
      <c r="G87" s="15">
        <f>TIME(0,0,'DR'!$E87)</f>
        <v>0</v>
      </c>
      <c r="H87" s="15">
        <f>'DR'!$F87+'DR'!$G87</f>
        <v>0.010416666666666666</v>
      </c>
    </row>
    <row r="88" spans="2:8" ht="13.5" customHeight="1" hidden="1" thickBot="1" thickTop="1">
      <c r="B88" s="10">
        <v>0</v>
      </c>
      <c r="C88" s="11" t="s">
        <v>513</v>
      </c>
      <c r="D88" s="13">
        <v>1.8</v>
      </c>
      <c r="E88" s="13">
        <f>B88*D88</f>
        <v>0</v>
      </c>
      <c r="F88" s="14">
        <f t="shared" si="3"/>
        <v>0.010416666666666666</v>
      </c>
      <c r="G88" s="15">
        <f>TIME(0,0,'DR'!$E88)</f>
        <v>0</v>
      </c>
      <c r="H88" s="15">
        <f>'DR'!$F88+'DR'!$G88</f>
        <v>0.010416666666666666</v>
      </c>
    </row>
    <row r="89" spans="3:8" ht="13.5" customHeight="1" hidden="1" thickBot="1" thickTop="1">
      <c r="C89" s="16" t="s">
        <v>514</v>
      </c>
      <c r="E89" s="10">
        <v>0</v>
      </c>
      <c r="F89" s="15">
        <f t="shared" si="3"/>
        <v>0.010416666666666666</v>
      </c>
      <c r="G89" s="15">
        <f>TIME(0,0,'DR'!$E89)</f>
        <v>0</v>
      </c>
      <c r="H89" s="15">
        <f>'DR'!$F89+'DR'!$G89</f>
        <v>0.010416666666666666</v>
      </c>
    </row>
    <row r="90" spans="2:8" ht="13.5" customHeight="1" hidden="1" thickBot="1" thickTop="1">
      <c r="B90" s="10">
        <v>0</v>
      </c>
      <c r="C90" s="11" t="s">
        <v>515</v>
      </c>
      <c r="D90" s="13">
        <v>1.25</v>
      </c>
      <c r="E90" s="13">
        <f>B90*D90</f>
        <v>0</v>
      </c>
      <c r="F90" s="15">
        <f t="shared" si="3"/>
        <v>0.010416666666666666</v>
      </c>
      <c r="G90" s="15">
        <f>TIME(0,0,'DR'!$E90)</f>
        <v>0</v>
      </c>
      <c r="H90" s="15">
        <f>'DR'!$F90+'DR'!$G90</f>
        <v>0.010416666666666666</v>
      </c>
    </row>
    <row r="91" spans="3:8" ht="13.5" customHeight="1" hidden="1" thickTop="1">
      <c r="C91" s="18" t="s">
        <v>516</v>
      </c>
      <c r="E91" s="10">
        <v>0</v>
      </c>
      <c r="F91" s="15">
        <f t="shared" si="3"/>
        <v>0.010416666666666666</v>
      </c>
      <c r="G91" s="15">
        <f>TIME(0,0,'DR'!$E91)</f>
        <v>0</v>
      </c>
      <c r="H91" s="15">
        <f>'DR'!$F91+'DR'!$G91</f>
        <v>0.010416666666666666</v>
      </c>
    </row>
    <row r="92" spans="3:8" ht="13.5" customHeight="1" hidden="1">
      <c r="C92" s="18" t="s">
        <v>538</v>
      </c>
      <c r="E92" s="10">
        <v>0</v>
      </c>
      <c r="F92" s="15">
        <f t="shared" si="3"/>
        <v>0.010416666666666666</v>
      </c>
      <c r="G92" s="15">
        <f>TIME(0,0,'DR'!$E92)</f>
        <v>0</v>
      </c>
      <c r="H92" s="15">
        <f>'DR'!$F92+'DR'!$G92</f>
        <v>0.010416666666666666</v>
      </c>
    </row>
    <row r="93" spans="2:8" ht="13.5" customHeight="1" hidden="1">
      <c r="B93" s="19"/>
      <c r="C93" s="16" t="s">
        <v>539</v>
      </c>
      <c r="E93" s="10">
        <v>0</v>
      </c>
      <c r="F93" s="15">
        <f t="shared" si="3"/>
        <v>0.010416666666666666</v>
      </c>
      <c r="G93" s="15">
        <f>TIME(0,0,'DR'!$E93)</f>
        <v>0</v>
      </c>
      <c r="H93" s="15">
        <f>'DR'!$F93+'DR'!$G93</f>
        <v>0.010416666666666666</v>
      </c>
    </row>
    <row r="94" spans="3:8" ht="13.5" customHeight="1" hidden="1" thickBot="1">
      <c r="C94" s="17" t="s">
        <v>540</v>
      </c>
      <c r="E94" s="10">
        <v>0</v>
      </c>
      <c r="F94" s="15">
        <f t="shared" si="3"/>
        <v>0.010416666666666666</v>
      </c>
      <c r="G94" s="15">
        <f>TIME(0,0,'DR'!$E94)</f>
        <v>0</v>
      </c>
      <c r="H94" s="15">
        <f>'DR'!$F94+'DR'!$G94</f>
        <v>0.010416666666666666</v>
      </c>
    </row>
    <row r="95" spans="2:8" ht="13.5" customHeight="1" hidden="1" thickBot="1" thickTop="1">
      <c r="B95" s="10">
        <v>0</v>
      </c>
      <c r="C95" s="11" t="s">
        <v>541</v>
      </c>
      <c r="D95" s="13">
        <v>2</v>
      </c>
      <c r="E95" s="13">
        <f>B95*D95</f>
        <v>0</v>
      </c>
      <c r="F95" s="14">
        <f t="shared" si="3"/>
        <v>0.010416666666666666</v>
      </c>
      <c r="G95" s="15">
        <f>TIME(0,0,'DR'!$E95)</f>
        <v>0</v>
      </c>
      <c r="H95" s="15">
        <f>'DR'!$F95+'DR'!$G95</f>
        <v>0.010416666666666666</v>
      </c>
    </row>
    <row r="96" spans="3:8" ht="13.5" customHeight="1" hidden="1" thickTop="1">
      <c r="C96" s="18" t="s">
        <v>542</v>
      </c>
      <c r="E96" s="10">
        <v>0</v>
      </c>
      <c r="F96" s="15">
        <f t="shared" si="3"/>
        <v>0.010416666666666666</v>
      </c>
      <c r="G96" s="15">
        <f>TIME(0,0,'DR'!$E96)</f>
        <v>0</v>
      </c>
      <c r="H96" s="15">
        <f>'DR'!$F96+'DR'!$G96</f>
        <v>0.010416666666666666</v>
      </c>
    </row>
    <row r="97" ht="13.5" thickTop="1"/>
    <row r="98" ht="13.5" thickBot="1"/>
    <row r="99" spans="2:7" ht="21">
      <c r="B99" s="3" t="s">
        <v>531</v>
      </c>
      <c r="C99" s="24" t="s">
        <v>550</v>
      </c>
      <c r="D99" s="4"/>
      <c r="E99" s="5" t="s">
        <v>495</v>
      </c>
      <c r="F99" s="6">
        <v>0.0062499999999999995</v>
      </c>
      <c r="G99" s="7"/>
    </row>
    <row r="100" spans="2:8" s="8" customFormat="1" ht="36.75" customHeight="1" thickBot="1">
      <c r="B100" s="8" t="s">
        <v>496</v>
      </c>
      <c r="C100" s="9" t="s">
        <v>497</v>
      </c>
      <c r="D100" s="8" t="s">
        <v>498</v>
      </c>
      <c r="E100" s="8" t="s">
        <v>499</v>
      </c>
      <c r="F100" s="8" t="s">
        <v>495</v>
      </c>
      <c r="G100" s="8" t="s">
        <v>500</v>
      </c>
      <c r="H100" s="8" t="s">
        <v>501</v>
      </c>
    </row>
    <row r="101" spans="2:8" ht="13.5" customHeight="1" thickBot="1" thickTop="1">
      <c r="B101" s="10">
        <f>'totaal # dlnrs'!C12</f>
        <v>13</v>
      </c>
      <c r="C101" s="26" t="s">
        <v>549</v>
      </c>
      <c r="D101" s="12">
        <v>8</v>
      </c>
      <c r="E101" s="13">
        <f>B101*D101</f>
        <v>104</v>
      </c>
      <c r="F101" s="14">
        <f>F99</f>
        <v>0.0062499999999999995</v>
      </c>
      <c r="G101" s="15">
        <f>TIME(0,0,'DR'!$E101)</f>
        <v>0.0012037037037037038</v>
      </c>
      <c r="H101" s="15">
        <f>'DR'!$F101+'DR'!$G101</f>
        <v>0.007453703703703704</v>
      </c>
    </row>
    <row r="102" spans="3:8" ht="13.5" customHeight="1" hidden="1" thickTop="1">
      <c r="C102" s="16" t="s">
        <v>502</v>
      </c>
      <c r="E102" s="10">
        <v>0</v>
      </c>
      <c r="F102" s="15">
        <f aca="true" t="shared" si="4" ref="F102:F110">F101+G101</f>
        <v>0.007453703703703704</v>
      </c>
      <c r="G102" s="15">
        <f>TIME(0,0,'DR'!$E102)</f>
        <v>0</v>
      </c>
      <c r="H102" s="15">
        <f>'DR'!$F102+'DR'!$G102</f>
        <v>0.007453703703703704</v>
      </c>
    </row>
    <row r="103" spans="3:8" ht="13.5" customHeight="1" thickBot="1" thickTop="1">
      <c r="C103" s="17" t="s">
        <v>534</v>
      </c>
      <c r="E103" s="10">
        <v>8</v>
      </c>
      <c r="F103" s="15">
        <f t="shared" si="4"/>
        <v>0.007453703703703704</v>
      </c>
      <c r="G103" s="15">
        <f>TIME(0,0,'DR'!$E103)</f>
        <v>9.259259259259259E-05</v>
      </c>
      <c r="H103" s="15">
        <f>'DR'!$F103+'DR'!$G103</f>
        <v>0.007546296296296297</v>
      </c>
    </row>
    <row r="104" spans="2:8" ht="13.5" customHeight="1" thickBot="1" thickTop="1">
      <c r="B104" s="10">
        <f>+'totaal # dlnrs'!C14</f>
        <v>21</v>
      </c>
      <c r="C104" s="26" t="s">
        <v>551</v>
      </c>
      <c r="D104" s="13">
        <v>8</v>
      </c>
      <c r="E104" s="13">
        <f>B104*D104</f>
        <v>168</v>
      </c>
      <c r="F104" s="14">
        <f t="shared" si="4"/>
        <v>0.007546296296296297</v>
      </c>
      <c r="G104" s="15">
        <f>TIME(0,0,'DR'!$E104)</f>
        <v>0.0019444444444444442</v>
      </c>
      <c r="H104" s="15">
        <f>'DR'!$F104+'DR'!$G104</f>
        <v>0.00949074074074074</v>
      </c>
    </row>
    <row r="105" spans="3:8" ht="13.5" customHeight="1" hidden="1" thickTop="1">
      <c r="C105" s="18" t="s">
        <v>536</v>
      </c>
      <c r="E105" s="10">
        <v>0</v>
      </c>
      <c r="F105" s="15">
        <f t="shared" si="4"/>
        <v>0.00949074074074074</v>
      </c>
      <c r="G105" s="15">
        <f>TIME(0,0,'DR'!$E105)</f>
        <v>0</v>
      </c>
      <c r="H105" s="15">
        <f>'DR'!$F105+'DR'!$G105</f>
        <v>0.00949074074074074</v>
      </c>
    </row>
    <row r="106" spans="3:8" ht="13.5" customHeight="1" hidden="1">
      <c r="C106" s="16" t="s">
        <v>503</v>
      </c>
      <c r="E106" s="10">
        <v>0</v>
      </c>
      <c r="F106" s="15">
        <f t="shared" si="4"/>
        <v>0.00949074074074074</v>
      </c>
      <c r="G106" s="15">
        <f>TIME(0,0,'DR'!$E106)</f>
        <v>0</v>
      </c>
      <c r="H106" s="15">
        <f>'DR'!$F106+'DR'!$G106</f>
        <v>0.00949074074074074</v>
      </c>
    </row>
    <row r="107" spans="3:11" ht="13.5" customHeight="1" thickBot="1" thickTop="1">
      <c r="C107" s="17" t="s">
        <v>534</v>
      </c>
      <c r="E107" s="10">
        <v>0</v>
      </c>
      <c r="F107" s="15">
        <f t="shared" si="4"/>
        <v>0.00949074074074074</v>
      </c>
      <c r="G107" s="15">
        <f>TIME(0,0,'DR'!$E107)</f>
        <v>0</v>
      </c>
      <c r="H107" s="15">
        <f>'DR'!$F107+'DR'!$G107</f>
        <v>0.00949074074074074</v>
      </c>
      <c r="I107" s="10"/>
      <c r="J107" s="11"/>
      <c r="K107" s="10"/>
    </row>
    <row r="108" spans="2:11" ht="13.5" customHeight="1" thickBot="1" thickTop="1">
      <c r="B108" s="10">
        <f>'totaal # dlnrs'!C15</f>
        <v>0</v>
      </c>
      <c r="C108" s="26" t="s">
        <v>552</v>
      </c>
      <c r="D108" s="13">
        <v>8</v>
      </c>
      <c r="E108" s="13">
        <f>B108*D108</f>
        <v>0</v>
      </c>
      <c r="F108" s="14">
        <f t="shared" si="4"/>
        <v>0.00949074074074074</v>
      </c>
      <c r="G108" s="15">
        <f>TIME(0,0,'DR'!$E108)</f>
        <v>0</v>
      </c>
      <c r="H108" s="15">
        <f>'DR'!$F108+'DR'!$G108</f>
        <v>0.00949074074074074</v>
      </c>
      <c r="I108" s="10"/>
      <c r="J108" s="11"/>
      <c r="K108" s="10"/>
    </row>
    <row r="109" spans="3:11" ht="13.5" customHeight="1" thickBot="1" thickTop="1">
      <c r="C109" s="17"/>
      <c r="E109" s="10">
        <v>0</v>
      </c>
      <c r="F109" s="15">
        <f t="shared" si="4"/>
        <v>0.00949074074074074</v>
      </c>
      <c r="G109" s="15">
        <f>TIME(0,0,'DR'!$E109)</f>
        <v>0</v>
      </c>
      <c r="H109" s="15">
        <f>'DR'!$F109+'DR'!$G109</f>
        <v>0.00949074074074074</v>
      </c>
      <c r="I109" s="10"/>
      <c r="J109" s="11"/>
      <c r="K109" s="10"/>
    </row>
    <row r="110" spans="3:11" ht="22.5" thickBot="1" thickTop="1">
      <c r="C110" s="11"/>
      <c r="D110" s="13"/>
      <c r="E110" s="13">
        <f>B110*D110</f>
        <v>0</v>
      </c>
      <c r="F110" s="15">
        <f t="shared" si="4"/>
        <v>0.00949074074074074</v>
      </c>
      <c r="G110" s="15">
        <f>TIME(0,0,'DR'!$E110)</f>
        <v>0</v>
      </c>
      <c r="H110" s="25">
        <f>'DR'!$F110+'DR'!$G110</f>
        <v>0.00949074074074074</v>
      </c>
      <c r="I110" s="10"/>
      <c r="J110" s="11"/>
      <c r="K110" s="10"/>
    </row>
    <row r="111" ht="13.5" thickTop="1"/>
  </sheetData>
  <sheetProtection/>
  <printOptions/>
  <pageMargins left="0.7" right="0.7" top="0.75" bottom="0.75" header="0.3" footer="0.3"/>
  <pageSetup orientation="portrait" paperSize="9"/>
  <tableParts>
    <tablePart r:id="rId1"/>
    <tablePart r:id="rId4"/>
    <tablePart r:id="rId3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2.8515625" style="2" bestFit="1" customWidth="1"/>
    <col min="2" max="2" width="7.8515625" style="2" customWidth="1"/>
    <col min="3" max="3" width="38.7109375" style="2" customWidth="1"/>
    <col min="4" max="4" width="23.28125" style="2" customWidth="1"/>
    <col min="5" max="5" width="11.28125" style="2" customWidth="1"/>
    <col min="6" max="6" width="32.421875" style="2" customWidth="1"/>
    <col min="7" max="7" width="10.8515625" style="2" customWidth="1"/>
    <col min="8" max="8" width="6.57421875" style="2" bestFit="1" customWidth="1"/>
    <col min="9" max="9" width="10.57421875" style="2" customWidth="1"/>
    <col min="10" max="10" width="10.57421875" style="0" customWidth="1"/>
  </cols>
  <sheetData>
    <row r="1" ht="12.75">
      <c r="A1" s="2">
        <v>8</v>
      </c>
    </row>
    <row r="5" ht="13.5" thickBot="1"/>
    <row r="6" spans="1:9" ht="16.5" thickBot="1">
      <c r="A6" s="78" t="s">
        <v>573</v>
      </c>
      <c r="B6" s="78"/>
      <c r="C6" s="78"/>
      <c r="D6" s="78"/>
      <c r="E6" s="78"/>
      <c r="F6" s="78"/>
      <c r="G6" s="78"/>
      <c r="I6" s="35">
        <v>7</v>
      </c>
    </row>
    <row r="7" spans="1:7" ht="13.5" thickBot="1">
      <c r="A7" s="42"/>
      <c r="B7" s="1"/>
      <c r="C7" s="42" t="s">
        <v>7</v>
      </c>
      <c r="D7" s="1"/>
      <c r="E7" s="1"/>
      <c r="F7" s="1"/>
      <c r="G7" s="1"/>
    </row>
    <row r="8" spans="1:9" ht="12.75" customHeight="1">
      <c r="A8" s="43" t="s">
        <v>1</v>
      </c>
      <c r="C8" s="43" t="s">
        <v>2</v>
      </c>
      <c r="D8" s="43" t="s">
        <v>3</v>
      </c>
      <c r="E8" s="43" t="s">
        <v>4</v>
      </c>
      <c r="F8" s="43" t="s">
        <v>5</v>
      </c>
      <c r="G8" s="43"/>
      <c r="H8" s="2" t="s">
        <v>330</v>
      </c>
      <c r="I8" s="32" t="s">
        <v>555</v>
      </c>
    </row>
    <row r="9" spans="1:9" ht="12.75" customHeight="1">
      <c r="A9" s="50">
        <v>1</v>
      </c>
      <c r="B9" s="51"/>
      <c r="C9" s="50" t="s">
        <v>26</v>
      </c>
      <c r="D9" s="50" t="s">
        <v>27</v>
      </c>
      <c r="E9" s="50">
        <v>100039293</v>
      </c>
      <c r="F9" s="50" t="s">
        <v>28</v>
      </c>
      <c r="G9" s="50"/>
      <c r="H9" s="54">
        <v>46</v>
      </c>
      <c r="I9" s="30">
        <v>0.493055555555556</v>
      </c>
    </row>
    <row r="10" spans="1:9" ht="12.75" customHeight="1">
      <c r="A10" s="50">
        <v>2</v>
      </c>
      <c r="B10" s="51"/>
      <c r="C10" s="50" t="s">
        <v>36</v>
      </c>
      <c r="D10" s="50" t="s">
        <v>37</v>
      </c>
      <c r="E10" s="50">
        <v>100016185</v>
      </c>
      <c r="F10" s="50" t="s">
        <v>38</v>
      </c>
      <c r="G10" s="50"/>
      <c r="H10" s="54">
        <v>44</v>
      </c>
      <c r="I10" s="30">
        <v>0.486111111111111</v>
      </c>
    </row>
    <row r="11" spans="1:9" ht="12.75" customHeight="1">
      <c r="A11" s="50">
        <v>3</v>
      </c>
      <c r="B11" s="51"/>
      <c r="C11" s="50" t="s">
        <v>10</v>
      </c>
      <c r="D11" s="50" t="s">
        <v>11</v>
      </c>
      <c r="E11" s="50">
        <v>100022259</v>
      </c>
      <c r="F11" s="50" t="s">
        <v>12</v>
      </c>
      <c r="G11" s="50"/>
      <c r="H11" s="54">
        <v>43</v>
      </c>
      <c r="I11" s="30">
        <v>0.479166666666667</v>
      </c>
    </row>
    <row r="12" spans="1:9" ht="12.75" customHeight="1">
      <c r="A12" s="50">
        <v>4</v>
      </c>
      <c r="B12" s="51"/>
      <c r="C12" s="50" t="s">
        <v>576</v>
      </c>
      <c r="D12" s="50" t="s">
        <v>141</v>
      </c>
      <c r="E12" s="50">
        <v>100034183</v>
      </c>
      <c r="F12" s="50" t="s">
        <v>577</v>
      </c>
      <c r="G12" s="50"/>
      <c r="H12" s="54">
        <v>38</v>
      </c>
      <c r="I12" s="30">
        <v>0.472222222222222</v>
      </c>
    </row>
    <row r="13" spans="1:9" ht="12.75" customHeight="1">
      <c r="A13" s="50">
        <v>5</v>
      </c>
      <c r="B13" s="51"/>
      <c r="C13" s="50" t="s">
        <v>17</v>
      </c>
      <c r="D13" s="50" t="s">
        <v>18</v>
      </c>
      <c r="E13" s="50">
        <v>100036055</v>
      </c>
      <c r="F13" s="50" t="s">
        <v>19</v>
      </c>
      <c r="G13" s="50"/>
      <c r="H13" s="54">
        <v>34</v>
      </c>
      <c r="I13" s="30">
        <v>0.465277777777778</v>
      </c>
    </row>
    <row r="14" spans="1:9" ht="12.75" customHeight="1">
      <c r="A14" s="50">
        <v>6</v>
      </c>
      <c r="B14" s="51"/>
      <c r="C14" s="50" t="s">
        <v>13</v>
      </c>
      <c r="D14" s="50" t="s">
        <v>9</v>
      </c>
      <c r="E14" s="50">
        <v>15330848</v>
      </c>
      <c r="F14" s="50" t="s">
        <v>14</v>
      </c>
      <c r="G14" s="50"/>
      <c r="H14" s="54">
        <v>32</v>
      </c>
      <c r="I14" s="30">
        <v>0.458333333333333</v>
      </c>
    </row>
    <row r="15" spans="1:9" ht="12.75" customHeight="1">
      <c r="A15" s="50">
        <v>7</v>
      </c>
      <c r="B15" s="51"/>
      <c r="C15" s="50" t="s">
        <v>44</v>
      </c>
      <c r="D15" s="50" t="s">
        <v>45</v>
      </c>
      <c r="E15" s="50">
        <v>100005255</v>
      </c>
      <c r="F15" s="50" t="s">
        <v>46</v>
      </c>
      <c r="G15" s="50"/>
      <c r="H15" s="54">
        <v>10</v>
      </c>
      <c r="I15" s="30">
        <v>0.4513888888888889</v>
      </c>
    </row>
    <row r="16" spans="1:9" ht="12.75" customHeight="1">
      <c r="A16" s="67">
        <v>8</v>
      </c>
      <c r="B16" s="68"/>
      <c r="C16" s="67" t="s">
        <v>21</v>
      </c>
      <c r="D16" s="67" t="s">
        <v>22</v>
      </c>
      <c r="E16" s="67">
        <v>15315387</v>
      </c>
      <c r="F16" s="67" t="s">
        <v>23</v>
      </c>
      <c r="G16" s="67"/>
      <c r="H16" s="69">
        <v>7</v>
      </c>
      <c r="I16" s="30">
        <v>0.4444444444444444</v>
      </c>
    </row>
    <row r="17" spans="1:9" ht="12.75" customHeight="1" thickBot="1">
      <c r="A17" s="56">
        <v>9</v>
      </c>
      <c r="B17" s="57"/>
      <c r="C17" s="56" t="s">
        <v>30</v>
      </c>
      <c r="D17" s="56" t="s">
        <v>31</v>
      </c>
      <c r="E17" s="56">
        <v>100028321</v>
      </c>
      <c r="F17" s="56" t="s">
        <v>32</v>
      </c>
      <c r="G17" s="56"/>
      <c r="H17" s="58">
        <v>5</v>
      </c>
      <c r="I17" s="31"/>
    </row>
    <row r="18" spans="1:7" ht="12.75" customHeight="1">
      <c r="A18" s="45"/>
      <c r="C18" s="45"/>
      <c r="D18" s="45"/>
      <c r="E18" s="45"/>
      <c r="F18" s="45"/>
      <c r="G18" s="45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2/10 &amp;C&amp;R&amp;"Verdana"&amp;8 29/08/2021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J18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2.8515625" style="2" bestFit="1" customWidth="1"/>
    <col min="2" max="2" width="7.8515625" style="2" customWidth="1"/>
    <col min="3" max="3" width="38.7109375" style="2" customWidth="1"/>
    <col min="4" max="4" width="23.28125" style="2" customWidth="1"/>
    <col min="5" max="5" width="11.28125" style="2" customWidth="1"/>
    <col min="6" max="6" width="32.421875" style="2" customWidth="1"/>
    <col min="7" max="7" width="10.8515625" style="2" customWidth="1"/>
    <col min="8" max="8" width="6.57421875" style="2" bestFit="1" customWidth="1"/>
    <col min="9" max="9" width="10.57421875" style="2" customWidth="1"/>
    <col min="10" max="10" width="10.57421875" style="0" customWidth="1"/>
  </cols>
  <sheetData>
    <row r="5" ht="13.5" thickBot="1"/>
    <row r="6" spans="1:9" ht="16.5" thickBot="1">
      <c r="A6" s="78" t="s">
        <v>573</v>
      </c>
      <c r="B6" s="78"/>
      <c r="C6" s="78"/>
      <c r="D6" s="78"/>
      <c r="E6" s="78"/>
      <c r="F6" s="78"/>
      <c r="G6" s="78"/>
      <c r="I6" s="35">
        <v>6</v>
      </c>
    </row>
    <row r="7" spans="1:7" ht="13.5" thickBot="1">
      <c r="A7" s="42"/>
      <c r="B7" s="1"/>
      <c r="C7" s="42" t="s">
        <v>7</v>
      </c>
      <c r="D7" s="1"/>
      <c r="E7" s="1"/>
      <c r="F7" s="1"/>
      <c r="G7" s="1"/>
    </row>
    <row r="8" spans="1:9" ht="12.75" customHeight="1">
      <c r="A8" s="43" t="s">
        <v>1</v>
      </c>
      <c r="C8" s="43" t="s">
        <v>2</v>
      </c>
      <c r="D8" s="43" t="s">
        <v>3</v>
      </c>
      <c r="E8" s="43" t="s">
        <v>4</v>
      </c>
      <c r="F8" s="43" t="s">
        <v>5</v>
      </c>
      <c r="G8" s="43"/>
      <c r="H8" s="2" t="s">
        <v>330</v>
      </c>
      <c r="I8" s="32" t="s">
        <v>556</v>
      </c>
    </row>
    <row r="9" spans="1:9" ht="12.75" customHeight="1">
      <c r="A9" s="50">
        <v>1</v>
      </c>
      <c r="B9" s="51"/>
      <c r="C9" s="50" t="s">
        <v>40</v>
      </c>
      <c r="D9" s="50" t="s">
        <v>8</v>
      </c>
      <c r="E9" s="50">
        <v>100032348</v>
      </c>
      <c r="F9" s="50" t="s">
        <v>41</v>
      </c>
      <c r="G9" s="50"/>
      <c r="H9" s="54">
        <v>60</v>
      </c>
      <c r="I9" s="30">
        <v>0.430555555555555</v>
      </c>
    </row>
    <row r="10" spans="1:9" ht="12.75" customHeight="1">
      <c r="A10" s="50">
        <v>2</v>
      </c>
      <c r="B10" s="51"/>
      <c r="C10" s="50" t="s">
        <v>15</v>
      </c>
      <c r="D10" s="50" t="s">
        <v>16</v>
      </c>
      <c r="E10" s="50">
        <v>100046653</v>
      </c>
      <c r="F10" s="50" t="s">
        <v>578</v>
      </c>
      <c r="G10" s="50"/>
      <c r="H10" s="54">
        <v>48</v>
      </c>
      <c r="I10" s="30">
        <v>0.423611111111111</v>
      </c>
    </row>
    <row r="11" spans="1:9" ht="12.75" customHeight="1">
      <c r="A11" s="50">
        <v>3</v>
      </c>
      <c r="B11" s="51"/>
      <c r="C11" s="50" t="s">
        <v>55</v>
      </c>
      <c r="D11" s="50" t="s">
        <v>56</v>
      </c>
      <c r="E11" s="50">
        <v>100044014</v>
      </c>
      <c r="F11" s="50" t="s">
        <v>57</v>
      </c>
      <c r="G11" s="50"/>
      <c r="H11" s="54">
        <v>41</v>
      </c>
      <c r="I11" s="30">
        <v>0.416666666666667</v>
      </c>
    </row>
    <row r="12" spans="1:9" ht="12.75" customHeight="1">
      <c r="A12" s="50">
        <v>4</v>
      </c>
      <c r="B12" s="51"/>
      <c r="C12" s="50" t="s">
        <v>33</v>
      </c>
      <c r="D12" s="50" t="s">
        <v>16</v>
      </c>
      <c r="E12" s="50">
        <v>100031655</v>
      </c>
      <c r="F12" s="50" t="s">
        <v>34</v>
      </c>
      <c r="G12" s="50"/>
      <c r="H12" s="54">
        <v>28</v>
      </c>
      <c r="I12" s="30">
        <v>0.409722222222222</v>
      </c>
    </row>
    <row r="13" spans="1:9" ht="12.75" customHeight="1">
      <c r="A13" s="50">
        <v>5</v>
      </c>
      <c r="B13" s="51"/>
      <c r="C13" s="50" t="s">
        <v>51</v>
      </c>
      <c r="D13" s="50" t="s">
        <v>52</v>
      </c>
      <c r="E13" s="50">
        <v>100034857</v>
      </c>
      <c r="F13" s="50" t="s">
        <v>53</v>
      </c>
      <c r="G13" s="50"/>
      <c r="H13" s="54">
        <v>15</v>
      </c>
      <c r="I13" s="30">
        <v>0.402777777777778</v>
      </c>
    </row>
    <row r="14" spans="1:9" ht="12.75" customHeight="1">
      <c r="A14" s="67">
        <v>6</v>
      </c>
      <c r="B14" s="68"/>
      <c r="C14" s="67" t="s">
        <v>579</v>
      </c>
      <c r="D14" s="67" t="s">
        <v>27</v>
      </c>
      <c r="E14" s="67">
        <v>100058145</v>
      </c>
      <c r="F14" s="67" t="s">
        <v>580</v>
      </c>
      <c r="G14" s="67"/>
      <c r="H14" s="69">
        <v>10</v>
      </c>
      <c r="I14" s="30">
        <v>0.395833333333333</v>
      </c>
    </row>
    <row r="15" spans="1:10" ht="12.75" customHeight="1">
      <c r="A15" s="67">
        <v>7</v>
      </c>
      <c r="B15" s="68"/>
      <c r="C15" s="67" t="s">
        <v>21</v>
      </c>
      <c r="D15" s="67" t="s">
        <v>22</v>
      </c>
      <c r="E15" s="67">
        <v>100038934</v>
      </c>
      <c r="F15" s="67" t="s">
        <v>61</v>
      </c>
      <c r="G15" s="67"/>
      <c r="H15" s="69">
        <v>8</v>
      </c>
      <c r="I15" s="59">
        <v>0.3819444444444444</v>
      </c>
      <c r="J15" s="20"/>
    </row>
    <row r="16" spans="1:10" ht="12.75" customHeight="1">
      <c r="A16" s="67">
        <v>8</v>
      </c>
      <c r="B16" s="68"/>
      <c r="C16" s="67" t="s">
        <v>42</v>
      </c>
      <c r="D16" s="67" t="s">
        <v>43</v>
      </c>
      <c r="E16" s="67">
        <v>100057050</v>
      </c>
      <c r="F16" s="67" t="s">
        <v>581</v>
      </c>
      <c r="G16" s="67"/>
      <c r="H16" s="69">
        <v>7</v>
      </c>
      <c r="I16" s="79">
        <v>0.3888888888888889</v>
      </c>
      <c r="J16" s="20"/>
    </row>
    <row r="17" spans="1:9" ht="12.75" customHeight="1" thickBot="1">
      <c r="A17" s="52">
        <v>9</v>
      </c>
      <c r="B17" s="53"/>
      <c r="C17" s="52" t="s">
        <v>582</v>
      </c>
      <c r="D17" s="52" t="s">
        <v>49</v>
      </c>
      <c r="E17" s="52">
        <v>100010555</v>
      </c>
      <c r="F17" s="52" t="s">
        <v>583</v>
      </c>
      <c r="G17" s="52"/>
      <c r="H17" s="55">
        <v>5</v>
      </c>
      <c r="I17" s="60">
        <v>0.375</v>
      </c>
    </row>
    <row r="18" spans="1:7" ht="12.75" customHeight="1">
      <c r="A18" s="45"/>
      <c r="C18" s="45"/>
      <c r="D18" s="45"/>
      <c r="E18" s="45"/>
      <c r="F18" s="45"/>
      <c r="G18" s="45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horizontalDpi="600" verticalDpi="600" orientation="portrait" paperSize="9" r:id="rId2"/>
  <headerFooter alignWithMargins="0">
    <oddFooter xml:space="preserve">&amp;L&amp;"Verdana"&amp;8 Pag. 3/10 &amp;C&amp;R&amp;"Verdana"&amp;8 29/08/2021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I25"/>
  <sheetViews>
    <sheetView zoomScalePageLayoutView="0" workbookViewId="0" topLeftCell="B1">
      <selection activeCell="I6" sqref="I6"/>
    </sheetView>
  </sheetViews>
  <sheetFormatPr defaultColWidth="9.140625" defaultRowHeight="12.75"/>
  <cols>
    <col min="1" max="1" width="3.00390625" style="2" bestFit="1" customWidth="1"/>
    <col min="2" max="2" width="7.8515625" style="2" customWidth="1"/>
    <col min="3" max="3" width="38.7109375" style="2" customWidth="1"/>
    <col min="4" max="4" width="23.28125" style="2" customWidth="1"/>
    <col min="5" max="5" width="11.28125" style="2" customWidth="1"/>
    <col min="6" max="6" width="32.421875" style="2" customWidth="1"/>
    <col min="7" max="7" width="10.8515625" style="2" customWidth="1"/>
    <col min="8" max="8" width="6.57421875" style="2" bestFit="1" customWidth="1"/>
    <col min="9" max="9" width="10.57421875" style="2" customWidth="1"/>
    <col min="10" max="10" width="10.57421875" style="0" customWidth="1"/>
  </cols>
  <sheetData>
    <row r="5" ht="13.5" thickBot="1"/>
    <row r="6" spans="1:9" ht="16.5" thickBot="1">
      <c r="A6" s="78" t="s">
        <v>573</v>
      </c>
      <c r="B6" s="78"/>
      <c r="C6" s="78"/>
      <c r="D6" s="78"/>
      <c r="E6" s="78"/>
      <c r="F6" s="78"/>
      <c r="G6" s="78"/>
      <c r="I6" s="35">
        <v>14</v>
      </c>
    </row>
    <row r="7" spans="1:7" ht="13.5" thickBot="1">
      <c r="A7" s="42"/>
      <c r="B7" s="1"/>
      <c r="C7" s="42" t="s">
        <v>7</v>
      </c>
      <c r="D7" s="1"/>
      <c r="E7" s="1"/>
      <c r="F7" s="1"/>
      <c r="G7" s="1"/>
    </row>
    <row r="8" spans="1:9" ht="12.75" customHeight="1">
      <c r="A8" s="43" t="s">
        <v>1</v>
      </c>
      <c r="C8" s="43" t="s">
        <v>2</v>
      </c>
      <c r="D8" s="43" t="s">
        <v>3</v>
      </c>
      <c r="E8" s="43" t="s">
        <v>4</v>
      </c>
      <c r="F8" s="43" t="s">
        <v>5</v>
      </c>
      <c r="G8" s="43"/>
      <c r="H8" s="2" t="s">
        <v>330</v>
      </c>
      <c r="I8" s="32" t="s">
        <v>557</v>
      </c>
    </row>
    <row r="9" spans="1:9" ht="12.75" customHeight="1">
      <c r="A9" s="50">
        <v>1</v>
      </c>
      <c r="B9" s="51"/>
      <c r="C9" s="50" t="s">
        <v>48</v>
      </c>
      <c r="D9" s="50" t="s">
        <v>49</v>
      </c>
      <c r="E9" s="50">
        <v>100049930</v>
      </c>
      <c r="F9" s="50" t="s">
        <v>54</v>
      </c>
      <c r="G9" s="50"/>
      <c r="H9" s="54">
        <v>42</v>
      </c>
      <c r="I9" s="30">
        <v>0.645833333333334</v>
      </c>
    </row>
    <row r="10" spans="1:9" ht="12.75" customHeight="1">
      <c r="A10" s="50">
        <v>2</v>
      </c>
      <c r="B10" s="51"/>
      <c r="C10" s="50" t="s">
        <v>24</v>
      </c>
      <c r="D10" s="50" t="s">
        <v>18</v>
      </c>
      <c r="E10" s="50">
        <v>100056991</v>
      </c>
      <c r="F10" s="50" t="s">
        <v>584</v>
      </c>
      <c r="G10" s="50"/>
      <c r="H10" s="54">
        <v>40</v>
      </c>
      <c r="I10" s="30">
        <v>0.63888888888889</v>
      </c>
    </row>
    <row r="11" spans="1:9" ht="12.75" customHeight="1">
      <c r="A11" s="50">
        <v>3</v>
      </c>
      <c r="B11" s="51"/>
      <c r="C11" s="50" t="s">
        <v>29</v>
      </c>
      <c r="D11" s="50" t="s">
        <v>16</v>
      </c>
      <c r="E11" s="50">
        <v>100049717</v>
      </c>
      <c r="F11" s="50" t="s">
        <v>93</v>
      </c>
      <c r="G11" s="50"/>
      <c r="H11" s="54">
        <v>36</v>
      </c>
      <c r="I11" s="30">
        <v>0.631944444444445</v>
      </c>
    </row>
    <row r="12" spans="1:9" ht="12.75" customHeight="1">
      <c r="A12" s="50">
        <v>4</v>
      </c>
      <c r="B12" s="51"/>
      <c r="C12" s="50" t="s">
        <v>89</v>
      </c>
      <c r="D12" s="50" t="s">
        <v>73</v>
      </c>
      <c r="E12" s="50">
        <v>100048476</v>
      </c>
      <c r="F12" s="50" t="s">
        <v>90</v>
      </c>
      <c r="G12" s="50"/>
      <c r="H12" s="54">
        <v>33</v>
      </c>
      <c r="I12" s="30">
        <v>0.625000000000001</v>
      </c>
    </row>
    <row r="13" spans="1:9" ht="12.75" customHeight="1">
      <c r="A13" s="50">
        <v>5</v>
      </c>
      <c r="B13" s="51"/>
      <c r="C13" s="50" t="s">
        <v>74</v>
      </c>
      <c r="D13" s="50" t="s">
        <v>11</v>
      </c>
      <c r="E13" s="50">
        <v>100027912</v>
      </c>
      <c r="F13" s="50" t="s">
        <v>75</v>
      </c>
      <c r="G13" s="50"/>
      <c r="H13" s="54">
        <v>25</v>
      </c>
      <c r="I13" s="30">
        <v>0.618055555555556</v>
      </c>
    </row>
    <row r="14" spans="1:9" ht="12.75" customHeight="1">
      <c r="A14" s="50">
        <v>6</v>
      </c>
      <c r="B14" s="51"/>
      <c r="C14" s="50" t="s">
        <v>24</v>
      </c>
      <c r="D14" s="50" t="s">
        <v>18</v>
      </c>
      <c r="E14" s="50">
        <v>100051480</v>
      </c>
      <c r="F14" s="50" t="s">
        <v>163</v>
      </c>
      <c r="G14" s="50"/>
      <c r="H14" s="54">
        <v>22</v>
      </c>
      <c r="I14" s="59">
        <v>0.5833333333333334</v>
      </c>
    </row>
    <row r="15" spans="1:9" ht="12.75" customHeight="1">
      <c r="A15" s="50">
        <v>7</v>
      </c>
      <c r="B15" s="51"/>
      <c r="C15" s="50" t="s">
        <v>79</v>
      </c>
      <c r="D15" s="50" t="s">
        <v>73</v>
      </c>
      <c r="E15" s="50">
        <v>100049146</v>
      </c>
      <c r="F15" s="50" t="s">
        <v>80</v>
      </c>
      <c r="G15" s="50"/>
      <c r="H15" s="54">
        <v>17</v>
      </c>
      <c r="I15" s="59">
        <v>0.611111111111111</v>
      </c>
    </row>
    <row r="16" spans="1:9" ht="12.75" customHeight="1">
      <c r="A16" s="50">
        <v>8</v>
      </c>
      <c r="B16" s="51"/>
      <c r="C16" s="50" t="s">
        <v>101</v>
      </c>
      <c r="D16" s="50" t="s">
        <v>65</v>
      </c>
      <c r="E16" s="50">
        <v>100040729</v>
      </c>
      <c r="F16" s="50" t="s">
        <v>102</v>
      </c>
      <c r="G16" s="50"/>
      <c r="H16" s="54">
        <v>16</v>
      </c>
      <c r="I16" s="59">
        <v>0.6041666666666666</v>
      </c>
    </row>
    <row r="17" spans="1:9" ht="12.75" customHeight="1">
      <c r="A17" s="50">
        <v>9</v>
      </c>
      <c r="B17" s="51"/>
      <c r="C17" s="50" t="s">
        <v>83</v>
      </c>
      <c r="D17" s="50" t="s">
        <v>11</v>
      </c>
      <c r="E17" s="50">
        <v>100024395</v>
      </c>
      <c r="F17" s="50" t="s">
        <v>84</v>
      </c>
      <c r="G17" s="50"/>
      <c r="H17" s="54">
        <v>11</v>
      </c>
      <c r="I17" s="59">
        <v>0.5972222222222222</v>
      </c>
    </row>
    <row r="18" spans="1:9" ht="12.75" customHeight="1">
      <c r="A18" s="67">
        <v>10</v>
      </c>
      <c r="B18" s="68"/>
      <c r="C18" s="67" t="s">
        <v>69</v>
      </c>
      <c r="D18" s="67" t="s">
        <v>18</v>
      </c>
      <c r="E18" s="67">
        <v>100045566</v>
      </c>
      <c r="F18" s="67" t="s">
        <v>70</v>
      </c>
      <c r="G18" s="67"/>
      <c r="H18" s="69">
        <v>10</v>
      </c>
      <c r="I18" s="59">
        <v>0.5902777777777778</v>
      </c>
    </row>
    <row r="19" spans="1:9" ht="12.75" customHeight="1">
      <c r="A19" s="50">
        <v>11</v>
      </c>
      <c r="B19" s="51"/>
      <c r="C19" s="50" t="s">
        <v>98</v>
      </c>
      <c r="D19" s="50" t="s">
        <v>22</v>
      </c>
      <c r="E19" s="50">
        <v>100052544</v>
      </c>
      <c r="F19" s="50" t="s">
        <v>99</v>
      </c>
      <c r="G19" s="50"/>
      <c r="H19" s="54">
        <v>9</v>
      </c>
      <c r="I19" s="30">
        <v>0.576388888888889</v>
      </c>
    </row>
    <row r="20" spans="1:9" ht="12.75" customHeight="1">
      <c r="A20" s="50">
        <v>12</v>
      </c>
      <c r="B20" s="51"/>
      <c r="C20" s="50" t="s">
        <v>71</v>
      </c>
      <c r="D20" s="50" t="s">
        <v>31</v>
      </c>
      <c r="E20" s="50">
        <v>100031138</v>
      </c>
      <c r="F20" s="50" t="s">
        <v>72</v>
      </c>
      <c r="G20" s="50"/>
      <c r="H20" s="54">
        <v>9</v>
      </c>
      <c r="I20" s="30">
        <v>0.569444444444445</v>
      </c>
    </row>
    <row r="21" spans="1:9" ht="12.75" customHeight="1">
      <c r="A21" s="50">
        <v>13</v>
      </c>
      <c r="B21" s="51"/>
      <c r="C21" s="50" t="s">
        <v>58</v>
      </c>
      <c r="D21" s="50" t="s">
        <v>59</v>
      </c>
      <c r="E21" s="50">
        <v>13991743</v>
      </c>
      <c r="F21" s="50" t="s">
        <v>60</v>
      </c>
      <c r="G21" s="50"/>
      <c r="H21" s="54">
        <v>9</v>
      </c>
      <c r="I21" s="30">
        <v>0.5625</v>
      </c>
    </row>
    <row r="22" spans="1:9" ht="12.75" customHeight="1">
      <c r="A22" s="50">
        <v>14</v>
      </c>
      <c r="B22" s="51"/>
      <c r="C22" s="50" t="s">
        <v>585</v>
      </c>
      <c r="D22" s="50" t="s">
        <v>212</v>
      </c>
      <c r="E22" s="50">
        <v>14420866</v>
      </c>
      <c r="F22" s="50" t="s">
        <v>586</v>
      </c>
      <c r="G22" s="50"/>
      <c r="H22" s="54">
        <v>4</v>
      </c>
      <c r="I22" s="30">
        <v>0.5555555555555556</v>
      </c>
    </row>
    <row r="23" spans="1:9" ht="12.75" customHeight="1">
      <c r="A23" s="67">
        <v>15</v>
      </c>
      <c r="B23" s="68"/>
      <c r="C23" s="67" t="s">
        <v>66</v>
      </c>
      <c r="D23" s="67" t="s">
        <v>67</v>
      </c>
      <c r="E23" s="67">
        <v>15079456</v>
      </c>
      <c r="F23" s="67" t="s">
        <v>68</v>
      </c>
      <c r="G23" s="67"/>
      <c r="H23" s="69">
        <v>2</v>
      </c>
      <c r="I23" s="30">
        <v>0.548611111111111</v>
      </c>
    </row>
    <row r="24" spans="1:9" ht="12.75" customHeight="1" thickBot="1">
      <c r="A24" s="52">
        <v>15</v>
      </c>
      <c r="B24" s="53"/>
      <c r="C24" s="52" t="s">
        <v>62</v>
      </c>
      <c r="D24" s="52" t="s">
        <v>63</v>
      </c>
      <c r="E24" s="52">
        <v>100018846</v>
      </c>
      <c r="F24" s="52" t="s">
        <v>64</v>
      </c>
      <c r="G24" s="52"/>
      <c r="H24" s="55">
        <v>2</v>
      </c>
      <c r="I24" s="60">
        <v>0.5416666666666666</v>
      </c>
    </row>
    <row r="25" spans="1:7" ht="12.75" customHeight="1">
      <c r="A25" s="45"/>
      <c r="C25" s="45"/>
      <c r="D25" s="45"/>
      <c r="E25" s="45"/>
      <c r="F25" s="45"/>
      <c r="G25" s="45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4/10 &amp;C&amp;R&amp;"Verdana"&amp;8 29/08/2021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I23"/>
  <sheetViews>
    <sheetView zoomScalePageLayoutView="0" workbookViewId="0" topLeftCell="B1">
      <selection activeCell="I6" sqref="I6"/>
    </sheetView>
  </sheetViews>
  <sheetFormatPr defaultColWidth="9.140625" defaultRowHeight="12.75"/>
  <cols>
    <col min="1" max="1" width="3.00390625" style="2" bestFit="1" customWidth="1"/>
    <col min="2" max="2" width="7.8515625" style="2" customWidth="1"/>
    <col min="3" max="3" width="38.7109375" style="2" customWidth="1"/>
    <col min="4" max="4" width="23.28125" style="2" customWidth="1"/>
    <col min="5" max="5" width="11.28125" style="2" customWidth="1"/>
    <col min="6" max="6" width="32.421875" style="2" customWidth="1"/>
    <col min="7" max="7" width="10.8515625" style="2" customWidth="1"/>
    <col min="8" max="8" width="6.57421875" style="2" bestFit="1" customWidth="1"/>
    <col min="9" max="9" width="10.57421875" style="2" customWidth="1"/>
    <col min="10" max="10" width="10.57421875" style="0" customWidth="1"/>
  </cols>
  <sheetData>
    <row r="5" ht="13.5" thickBot="1"/>
    <row r="6" spans="1:9" ht="16.5" thickBot="1">
      <c r="A6" s="78" t="s">
        <v>573</v>
      </c>
      <c r="B6" s="78"/>
      <c r="C6" s="78"/>
      <c r="D6" s="78"/>
      <c r="E6" s="78"/>
      <c r="F6" s="78"/>
      <c r="G6" s="78"/>
      <c r="I6" s="35">
        <v>12</v>
      </c>
    </row>
    <row r="7" spans="1:7" ht="13.5" thickBot="1">
      <c r="A7" s="42"/>
      <c r="B7" s="1"/>
      <c r="C7" s="42" t="s">
        <v>7</v>
      </c>
      <c r="D7" s="1"/>
      <c r="E7" s="1"/>
      <c r="F7" s="1"/>
      <c r="G7" s="1"/>
    </row>
    <row r="8" spans="1:9" ht="12.75" customHeight="1">
      <c r="A8" s="43" t="s">
        <v>1</v>
      </c>
      <c r="C8" s="43" t="s">
        <v>2</v>
      </c>
      <c r="D8" s="43" t="s">
        <v>3</v>
      </c>
      <c r="E8" s="43" t="s">
        <v>4</v>
      </c>
      <c r="F8" s="43" t="s">
        <v>5</v>
      </c>
      <c r="G8" s="43"/>
      <c r="H8" s="2" t="s">
        <v>330</v>
      </c>
      <c r="I8" s="32" t="s">
        <v>558</v>
      </c>
    </row>
    <row r="9" spans="1:9" ht="12.75" customHeight="1">
      <c r="A9" s="50">
        <v>1</v>
      </c>
      <c r="B9" s="51"/>
      <c r="C9" s="50" t="s">
        <v>81</v>
      </c>
      <c r="D9" s="50" t="s">
        <v>11</v>
      </c>
      <c r="E9" s="50">
        <v>100006061</v>
      </c>
      <c r="F9" s="50" t="s">
        <v>82</v>
      </c>
      <c r="G9" s="50"/>
      <c r="H9" s="54">
        <v>45</v>
      </c>
      <c r="I9" s="29"/>
    </row>
    <row r="10" spans="1:9" ht="12.75" customHeight="1">
      <c r="A10" s="50">
        <v>2</v>
      </c>
      <c r="B10" s="51"/>
      <c r="C10" s="50" t="s">
        <v>126</v>
      </c>
      <c r="D10" s="50" t="s">
        <v>8</v>
      </c>
      <c r="E10" s="50">
        <v>100054696</v>
      </c>
      <c r="F10" s="50" t="s">
        <v>587</v>
      </c>
      <c r="G10" s="50"/>
      <c r="H10" s="54">
        <v>41</v>
      </c>
      <c r="I10" s="29"/>
    </row>
    <row r="11" spans="1:9" ht="12.75" customHeight="1">
      <c r="A11" s="50">
        <v>3</v>
      </c>
      <c r="B11" s="51"/>
      <c r="C11" s="50" t="s">
        <v>91</v>
      </c>
      <c r="D11" s="50" t="s">
        <v>56</v>
      </c>
      <c r="E11" s="50">
        <v>100040175</v>
      </c>
      <c r="F11" s="50" t="s">
        <v>92</v>
      </c>
      <c r="G11" s="50"/>
      <c r="H11" s="54">
        <v>39</v>
      </c>
      <c r="I11" s="29"/>
    </row>
    <row r="12" spans="1:9" ht="12.75" customHeight="1">
      <c r="A12" s="50">
        <v>4</v>
      </c>
      <c r="B12" s="51"/>
      <c r="C12" s="50" t="s">
        <v>76</v>
      </c>
      <c r="D12" s="50" t="s">
        <v>77</v>
      </c>
      <c r="E12" s="50">
        <v>100024837</v>
      </c>
      <c r="F12" s="50" t="s">
        <v>78</v>
      </c>
      <c r="G12" s="50"/>
      <c r="H12" s="54">
        <v>28</v>
      </c>
      <c r="I12" s="29"/>
    </row>
    <row r="13" spans="1:9" ht="12.75" customHeight="1">
      <c r="A13" s="50">
        <v>5</v>
      </c>
      <c r="B13" s="51"/>
      <c r="C13" s="50" t="s">
        <v>149</v>
      </c>
      <c r="D13" s="50" t="s">
        <v>22</v>
      </c>
      <c r="E13" s="50">
        <v>100053214</v>
      </c>
      <c r="F13" s="50" t="s">
        <v>150</v>
      </c>
      <c r="G13" s="50"/>
      <c r="H13" s="54">
        <v>26</v>
      </c>
      <c r="I13" s="29"/>
    </row>
    <row r="14" spans="1:9" ht="12.75" customHeight="1">
      <c r="A14" s="50">
        <v>6</v>
      </c>
      <c r="B14" s="51"/>
      <c r="C14" s="50" t="s">
        <v>130</v>
      </c>
      <c r="D14" s="50" t="s">
        <v>131</v>
      </c>
      <c r="E14" s="50">
        <v>100029431</v>
      </c>
      <c r="F14" s="50" t="s">
        <v>132</v>
      </c>
      <c r="G14" s="50"/>
      <c r="H14" s="54">
        <v>26</v>
      </c>
      <c r="I14" s="29"/>
    </row>
    <row r="15" spans="1:9" ht="12.75" customHeight="1">
      <c r="A15" s="50">
        <v>7</v>
      </c>
      <c r="B15" s="51"/>
      <c r="C15" s="50" t="s">
        <v>94</v>
      </c>
      <c r="D15" s="50" t="s">
        <v>16</v>
      </c>
      <c r="E15" s="50">
        <v>100032621</v>
      </c>
      <c r="F15" s="50" t="s">
        <v>95</v>
      </c>
      <c r="G15" s="50"/>
      <c r="H15" s="54">
        <v>23</v>
      </c>
      <c r="I15" s="29"/>
    </row>
    <row r="16" spans="1:9" ht="12.75" customHeight="1">
      <c r="A16" s="67">
        <v>8</v>
      </c>
      <c r="B16" s="68"/>
      <c r="C16" s="67" t="s">
        <v>109</v>
      </c>
      <c r="D16" s="67" t="s">
        <v>56</v>
      </c>
      <c r="E16" s="67">
        <v>100049545</v>
      </c>
      <c r="F16" s="67" t="s">
        <v>110</v>
      </c>
      <c r="G16" s="67"/>
      <c r="H16" s="69">
        <v>16</v>
      </c>
      <c r="I16" s="29"/>
    </row>
    <row r="17" spans="1:9" ht="12.75" customHeight="1">
      <c r="A17" s="50">
        <v>9</v>
      </c>
      <c r="B17" s="51"/>
      <c r="C17" s="50" t="s">
        <v>588</v>
      </c>
      <c r="D17" s="50" t="s">
        <v>170</v>
      </c>
      <c r="E17" s="50">
        <v>100055032</v>
      </c>
      <c r="F17" s="50" t="s">
        <v>589</v>
      </c>
      <c r="G17" s="50"/>
      <c r="H17" s="54">
        <v>11</v>
      </c>
      <c r="I17" s="29"/>
    </row>
    <row r="18" spans="1:9" ht="12.75" customHeight="1">
      <c r="A18" s="50">
        <v>10</v>
      </c>
      <c r="B18" s="51"/>
      <c r="C18" s="50" t="s">
        <v>85</v>
      </c>
      <c r="D18" s="50" t="s">
        <v>45</v>
      </c>
      <c r="E18" s="50">
        <v>100037361</v>
      </c>
      <c r="F18" s="50" t="s">
        <v>86</v>
      </c>
      <c r="G18" s="50"/>
      <c r="H18" s="54">
        <v>11</v>
      </c>
      <c r="I18" s="30">
        <v>0.3972222222222222</v>
      </c>
    </row>
    <row r="19" spans="1:9" ht="12.75" customHeight="1">
      <c r="A19" s="67">
        <v>11</v>
      </c>
      <c r="B19" s="68"/>
      <c r="C19" s="67" t="s">
        <v>87</v>
      </c>
      <c r="D19" s="67" t="s">
        <v>37</v>
      </c>
      <c r="E19" s="67">
        <v>11875224</v>
      </c>
      <c r="F19" s="67" t="s">
        <v>88</v>
      </c>
      <c r="G19" s="67"/>
      <c r="H19" s="69">
        <v>8</v>
      </c>
      <c r="I19" s="30">
        <v>0.39166666666666666</v>
      </c>
    </row>
    <row r="20" spans="1:9" ht="12.75" customHeight="1">
      <c r="A20" s="50">
        <v>12</v>
      </c>
      <c r="B20" s="51"/>
      <c r="C20" s="50" t="s">
        <v>590</v>
      </c>
      <c r="D20" s="50" t="s">
        <v>9</v>
      </c>
      <c r="E20" s="50">
        <v>100001695</v>
      </c>
      <c r="F20" s="50" t="s">
        <v>146</v>
      </c>
      <c r="G20" s="50"/>
      <c r="H20" s="54">
        <v>3</v>
      </c>
      <c r="I20" s="30">
        <v>0.3861111111111111</v>
      </c>
    </row>
    <row r="21" spans="1:9" ht="12.75" customHeight="1">
      <c r="A21" s="50">
        <v>13</v>
      </c>
      <c r="B21" s="51"/>
      <c r="C21" s="50" t="s">
        <v>174</v>
      </c>
      <c r="D21" s="50" t="s">
        <v>31</v>
      </c>
      <c r="E21" s="50">
        <v>100046520</v>
      </c>
      <c r="F21" s="50" t="s">
        <v>175</v>
      </c>
      <c r="G21" s="50"/>
      <c r="H21" s="54">
        <v>3</v>
      </c>
      <c r="I21" s="30">
        <v>0.38055555555555554</v>
      </c>
    </row>
    <row r="22" spans="1:9" ht="12.75" customHeight="1" thickBot="1">
      <c r="A22" s="52">
        <v>13</v>
      </c>
      <c r="B22" s="53"/>
      <c r="C22" s="52" t="s">
        <v>126</v>
      </c>
      <c r="D22" s="52" t="s">
        <v>8</v>
      </c>
      <c r="E22" s="52">
        <v>100037534</v>
      </c>
      <c r="F22" s="52" t="s">
        <v>127</v>
      </c>
      <c r="G22" s="52"/>
      <c r="H22" s="55">
        <v>3</v>
      </c>
      <c r="I22" s="31">
        <v>0.375</v>
      </c>
    </row>
    <row r="23" spans="1:7" ht="12.75" customHeight="1">
      <c r="A23" s="45"/>
      <c r="C23" s="45"/>
      <c r="D23" s="45"/>
      <c r="E23" s="45"/>
      <c r="F23" s="45"/>
      <c r="G23" s="45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5/10 &amp;C&amp;R&amp;"Verdana"&amp;8 29/08/2021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I32"/>
  <sheetViews>
    <sheetView zoomScalePageLayoutView="0" workbookViewId="0" topLeftCell="B6">
      <selection activeCell="I6" sqref="I6"/>
    </sheetView>
  </sheetViews>
  <sheetFormatPr defaultColWidth="9.140625" defaultRowHeight="12.75"/>
  <cols>
    <col min="1" max="1" width="3.00390625" style="2" bestFit="1" customWidth="1"/>
    <col min="2" max="2" width="7.8515625" style="2" customWidth="1"/>
    <col min="3" max="3" width="38.7109375" style="2" customWidth="1"/>
    <col min="4" max="4" width="23.28125" style="2" customWidth="1"/>
    <col min="5" max="5" width="11.28125" style="2" customWidth="1"/>
    <col min="6" max="6" width="32.421875" style="2" customWidth="1"/>
    <col min="7" max="7" width="10.8515625" style="2" customWidth="1"/>
    <col min="8" max="8" width="6.57421875" style="2" bestFit="1" customWidth="1"/>
    <col min="9" max="9" width="10.57421875" style="2" customWidth="1"/>
    <col min="10" max="10" width="10.57421875" style="0" customWidth="1"/>
  </cols>
  <sheetData>
    <row r="5" ht="13.5" thickBot="1"/>
    <row r="6" spans="1:9" ht="16.5" thickBot="1">
      <c r="A6" s="78" t="s">
        <v>573</v>
      </c>
      <c r="B6" s="78"/>
      <c r="C6" s="78"/>
      <c r="D6" s="78"/>
      <c r="E6" s="78"/>
      <c r="F6" s="78"/>
      <c r="G6" s="78"/>
      <c r="I6" s="35">
        <v>18</v>
      </c>
    </row>
    <row r="7" spans="1:7" ht="13.5" thickBot="1">
      <c r="A7" s="42"/>
      <c r="B7" s="1"/>
      <c r="C7" s="42" t="s">
        <v>7</v>
      </c>
      <c r="D7" s="1"/>
      <c r="E7" s="1"/>
      <c r="F7" s="1"/>
      <c r="G7" s="1"/>
    </row>
    <row r="8" spans="1:9" ht="12.75" customHeight="1">
      <c r="A8" s="43" t="s">
        <v>1</v>
      </c>
      <c r="C8" s="43" t="s">
        <v>2</v>
      </c>
      <c r="D8" s="43" t="s">
        <v>3</v>
      </c>
      <c r="E8" s="43" t="s">
        <v>4</v>
      </c>
      <c r="F8" s="43" t="s">
        <v>5</v>
      </c>
      <c r="G8" s="43"/>
      <c r="H8" s="2" t="s">
        <v>330</v>
      </c>
      <c r="I8" s="32" t="s">
        <v>559</v>
      </c>
    </row>
    <row r="9" spans="1:9" ht="12.75" customHeight="1">
      <c r="A9" s="50">
        <v>1</v>
      </c>
      <c r="B9" s="51"/>
      <c r="C9" s="50" t="s">
        <v>107</v>
      </c>
      <c r="D9" s="50" t="s">
        <v>8</v>
      </c>
      <c r="E9" s="50">
        <v>100018538</v>
      </c>
      <c r="F9" s="50" t="s">
        <v>108</v>
      </c>
      <c r="G9" s="50"/>
      <c r="H9" s="54">
        <v>36</v>
      </c>
      <c r="I9" s="29"/>
    </row>
    <row r="10" spans="1:9" ht="12.75" customHeight="1">
      <c r="A10" s="50">
        <v>2</v>
      </c>
      <c r="B10" s="51"/>
      <c r="C10" s="50" t="s">
        <v>128</v>
      </c>
      <c r="D10" s="50" t="s">
        <v>27</v>
      </c>
      <c r="E10" s="50">
        <v>100050846</v>
      </c>
      <c r="F10" s="50" t="s">
        <v>129</v>
      </c>
      <c r="G10" s="50"/>
      <c r="H10" s="54">
        <v>29</v>
      </c>
      <c r="I10" s="29"/>
    </row>
    <row r="11" spans="1:9" ht="12.75" customHeight="1">
      <c r="A11" s="50">
        <v>3</v>
      </c>
      <c r="B11" s="51"/>
      <c r="C11" s="50" t="s">
        <v>103</v>
      </c>
      <c r="D11" s="50" t="s">
        <v>6</v>
      </c>
      <c r="E11" s="50">
        <v>100040430</v>
      </c>
      <c r="F11" s="50" t="s">
        <v>104</v>
      </c>
      <c r="G11" s="50"/>
      <c r="H11" s="54">
        <v>29</v>
      </c>
      <c r="I11" s="29"/>
    </row>
    <row r="12" spans="1:9" ht="12.75" customHeight="1">
      <c r="A12" s="50">
        <v>4</v>
      </c>
      <c r="B12" s="51"/>
      <c r="C12" s="50" t="s">
        <v>591</v>
      </c>
      <c r="D12" s="50" t="s">
        <v>18</v>
      </c>
      <c r="E12" s="50">
        <v>100034054</v>
      </c>
      <c r="F12" s="50" t="s">
        <v>592</v>
      </c>
      <c r="G12" s="50"/>
      <c r="H12" s="54">
        <v>26</v>
      </c>
      <c r="I12" s="29"/>
    </row>
    <row r="13" spans="1:9" ht="12.75" customHeight="1">
      <c r="A13" s="50">
        <v>5</v>
      </c>
      <c r="B13" s="51"/>
      <c r="C13" s="50" t="s">
        <v>58</v>
      </c>
      <c r="D13" s="50" t="s">
        <v>59</v>
      </c>
      <c r="E13" s="50">
        <v>100034852</v>
      </c>
      <c r="F13" s="50" t="s">
        <v>125</v>
      </c>
      <c r="G13" s="50"/>
      <c r="H13" s="54">
        <v>20</v>
      </c>
      <c r="I13" s="29"/>
    </row>
    <row r="14" spans="1:9" ht="12.75" customHeight="1">
      <c r="A14" s="50">
        <v>6</v>
      </c>
      <c r="B14" s="51"/>
      <c r="C14" s="50" t="s">
        <v>153</v>
      </c>
      <c r="D14" s="50" t="s">
        <v>63</v>
      </c>
      <c r="E14" s="50">
        <v>100049027</v>
      </c>
      <c r="F14" s="50" t="s">
        <v>154</v>
      </c>
      <c r="G14" s="50"/>
      <c r="H14" s="54">
        <v>19</v>
      </c>
      <c r="I14" s="29"/>
    </row>
    <row r="15" spans="1:9" ht="12.75" customHeight="1">
      <c r="A15" s="50">
        <v>7</v>
      </c>
      <c r="B15" s="51"/>
      <c r="C15" s="50" t="s">
        <v>593</v>
      </c>
      <c r="D15" s="50" t="s">
        <v>65</v>
      </c>
      <c r="E15" s="50">
        <v>100056832</v>
      </c>
      <c r="F15" s="50" t="s">
        <v>594</v>
      </c>
      <c r="G15" s="50"/>
      <c r="H15" s="54">
        <v>17</v>
      </c>
      <c r="I15" s="29"/>
    </row>
    <row r="16" spans="1:9" ht="12.75" customHeight="1">
      <c r="A16" s="50">
        <v>8</v>
      </c>
      <c r="B16" s="51"/>
      <c r="C16" s="50" t="s">
        <v>101</v>
      </c>
      <c r="D16" s="50" t="s">
        <v>65</v>
      </c>
      <c r="E16" s="50">
        <v>100050495</v>
      </c>
      <c r="F16" s="50" t="s">
        <v>595</v>
      </c>
      <c r="G16" s="50"/>
      <c r="H16" s="54">
        <v>15</v>
      </c>
      <c r="I16" s="29"/>
    </row>
    <row r="17" spans="1:9" ht="12.75" customHeight="1">
      <c r="A17" s="50">
        <v>9</v>
      </c>
      <c r="B17" s="51"/>
      <c r="C17" s="50" t="s">
        <v>118</v>
      </c>
      <c r="D17" s="50" t="s">
        <v>16</v>
      </c>
      <c r="E17" s="50">
        <v>100031656</v>
      </c>
      <c r="F17" s="50" t="s">
        <v>119</v>
      </c>
      <c r="G17" s="50"/>
      <c r="H17" s="54">
        <v>14</v>
      </c>
      <c r="I17" s="29"/>
    </row>
    <row r="18" spans="1:9" ht="12.75" customHeight="1">
      <c r="A18" s="50">
        <v>10</v>
      </c>
      <c r="B18" s="51"/>
      <c r="C18" s="50" t="s">
        <v>58</v>
      </c>
      <c r="D18" s="50" t="s">
        <v>59</v>
      </c>
      <c r="E18" s="50">
        <v>100018738</v>
      </c>
      <c r="F18" s="50" t="s">
        <v>114</v>
      </c>
      <c r="G18" s="50"/>
      <c r="H18" s="54">
        <v>14</v>
      </c>
      <c r="I18" s="29"/>
    </row>
    <row r="19" spans="1:9" ht="12.75" customHeight="1">
      <c r="A19" s="50">
        <v>11</v>
      </c>
      <c r="B19" s="51"/>
      <c r="C19" s="50" t="s">
        <v>166</v>
      </c>
      <c r="D19" s="50" t="s">
        <v>35</v>
      </c>
      <c r="E19" s="50">
        <v>100056874</v>
      </c>
      <c r="F19" s="50" t="s">
        <v>596</v>
      </c>
      <c r="G19" s="50"/>
      <c r="H19" s="54">
        <v>13</v>
      </c>
      <c r="I19" s="29"/>
    </row>
    <row r="20" spans="1:9" ht="12.75" customHeight="1">
      <c r="A20" s="50">
        <v>12</v>
      </c>
      <c r="B20" s="51"/>
      <c r="C20" s="50" t="s">
        <v>111</v>
      </c>
      <c r="D20" s="50" t="s">
        <v>56</v>
      </c>
      <c r="E20" s="50">
        <v>100049697</v>
      </c>
      <c r="F20" s="50" t="s">
        <v>112</v>
      </c>
      <c r="G20" s="50"/>
      <c r="H20" s="54">
        <v>10</v>
      </c>
      <c r="I20" s="29"/>
    </row>
    <row r="21" spans="1:9" ht="12.75" customHeight="1">
      <c r="A21" s="50">
        <v>13</v>
      </c>
      <c r="B21" s="51"/>
      <c r="C21" s="50" t="s">
        <v>143</v>
      </c>
      <c r="D21" s="50" t="s">
        <v>31</v>
      </c>
      <c r="E21" s="50">
        <v>100028112</v>
      </c>
      <c r="F21" s="50" t="s">
        <v>144</v>
      </c>
      <c r="G21" s="50"/>
      <c r="H21" s="54">
        <v>9</v>
      </c>
      <c r="I21" s="29"/>
    </row>
    <row r="22" spans="1:9" ht="12.75" customHeight="1">
      <c r="A22" s="50">
        <v>14</v>
      </c>
      <c r="B22" s="51"/>
      <c r="C22" s="50" t="s">
        <v>133</v>
      </c>
      <c r="D22" s="50" t="s">
        <v>73</v>
      </c>
      <c r="E22" s="50">
        <v>100046679</v>
      </c>
      <c r="F22" s="50" t="s">
        <v>134</v>
      </c>
      <c r="G22" s="50"/>
      <c r="H22" s="54">
        <v>9</v>
      </c>
      <c r="I22" s="29"/>
    </row>
    <row r="23" spans="1:9" ht="12.75" customHeight="1">
      <c r="A23" s="50">
        <v>15</v>
      </c>
      <c r="B23" s="51"/>
      <c r="C23" s="50" t="s">
        <v>96</v>
      </c>
      <c r="D23" s="50" t="s">
        <v>56</v>
      </c>
      <c r="E23" s="50">
        <v>100047788</v>
      </c>
      <c r="F23" s="50" t="s">
        <v>97</v>
      </c>
      <c r="G23" s="50"/>
      <c r="H23" s="54">
        <v>5</v>
      </c>
      <c r="I23" s="30"/>
    </row>
    <row r="24" spans="1:9" ht="12.75" customHeight="1">
      <c r="A24" s="50">
        <v>15</v>
      </c>
      <c r="B24" s="51"/>
      <c r="C24" s="50" t="s">
        <v>597</v>
      </c>
      <c r="D24" s="50" t="s">
        <v>45</v>
      </c>
      <c r="E24" s="50">
        <v>100056715</v>
      </c>
      <c r="F24" s="50" t="s">
        <v>598</v>
      </c>
      <c r="G24" s="50"/>
      <c r="H24" s="54">
        <v>5</v>
      </c>
      <c r="I24" s="30">
        <v>0.3972222222222222</v>
      </c>
    </row>
    <row r="25" spans="1:9" ht="12.75" customHeight="1">
      <c r="A25" s="50">
        <v>17</v>
      </c>
      <c r="B25" s="51"/>
      <c r="C25" s="50" t="s">
        <v>151</v>
      </c>
      <c r="D25" s="50" t="s">
        <v>6</v>
      </c>
      <c r="E25" s="50">
        <v>100038470</v>
      </c>
      <c r="F25" s="50" t="s">
        <v>152</v>
      </c>
      <c r="G25" s="50"/>
      <c r="H25" s="54">
        <v>5</v>
      </c>
      <c r="I25" s="30">
        <v>0.39166666666666666</v>
      </c>
    </row>
    <row r="26" spans="1:9" ht="12.75" customHeight="1">
      <c r="A26" s="67">
        <v>18</v>
      </c>
      <c r="B26" s="68"/>
      <c r="C26" s="67" t="s">
        <v>138</v>
      </c>
      <c r="D26" s="67" t="s">
        <v>56</v>
      </c>
      <c r="E26" s="67">
        <v>100049609</v>
      </c>
      <c r="F26" s="67" t="s">
        <v>139</v>
      </c>
      <c r="G26" s="67"/>
      <c r="H26" s="69">
        <v>4</v>
      </c>
      <c r="I26" s="30">
        <v>0.3861111111111111</v>
      </c>
    </row>
    <row r="27" spans="1:9" ht="12.75" customHeight="1">
      <c r="A27" s="50">
        <v>19</v>
      </c>
      <c r="B27" s="51"/>
      <c r="C27" s="50" t="s">
        <v>115</v>
      </c>
      <c r="D27" s="50" t="s">
        <v>73</v>
      </c>
      <c r="E27" s="50">
        <v>100033763</v>
      </c>
      <c r="F27" s="50" t="s">
        <v>116</v>
      </c>
      <c r="G27" s="50"/>
      <c r="H27" s="54">
        <v>3</v>
      </c>
      <c r="I27" s="30">
        <v>0.38055555555555554</v>
      </c>
    </row>
    <row r="28" spans="1:9" ht="12.75" customHeight="1" thickBot="1">
      <c r="A28" s="52">
        <v>20</v>
      </c>
      <c r="B28" s="57"/>
      <c r="C28" s="56" t="s">
        <v>105</v>
      </c>
      <c r="D28" s="56" t="s">
        <v>22</v>
      </c>
      <c r="E28" s="56">
        <v>100015718</v>
      </c>
      <c r="F28" s="56" t="s">
        <v>106</v>
      </c>
      <c r="G28" s="56"/>
      <c r="H28" s="58">
        <v>2</v>
      </c>
      <c r="I28" s="31">
        <v>0.375</v>
      </c>
    </row>
    <row r="29" spans="1:8" ht="12.75" customHeight="1">
      <c r="A29" s="44">
        <v>21</v>
      </c>
      <c r="C29" s="44" t="s">
        <v>120</v>
      </c>
      <c r="D29" s="44" t="s">
        <v>9</v>
      </c>
      <c r="E29" s="44">
        <v>100053312</v>
      </c>
      <c r="F29" s="44" t="s">
        <v>121</v>
      </c>
      <c r="G29" s="44"/>
      <c r="H29" s="2">
        <v>0</v>
      </c>
    </row>
    <row r="30" spans="1:8" ht="12.75" customHeight="1">
      <c r="A30" s="44">
        <v>21</v>
      </c>
      <c r="C30" s="44" t="s">
        <v>585</v>
      </c>
      <c r="D30" s="44" t="s">
        <v>212</v>
      </c>
      <c r="E30" s="44">
        <v>100003125</v>
      </c>
      <c r="F30" s="44" t="s">
        <v>599</v>
      </c>
      <c r="G30" s="44"/>
      <c r="H30" s="2">
        <v>0</v>
      </c>
    </row>
    <row r="31" spans="1:8" ht="12.75" customHeight="1">
      <c r="A31" s="44">
        <v>21</v>
      </c>
      <c r="C31" s="44" t="s">
        <v>123</v>
      </c>
      <c r="D31" s="44" t="s">
        <v>9</v>
      </c>
      <c r="E31" s="44">
        <v>100014435</v>
      </c>
      <c r="F31" s="44" t="s">
        <v>124</v>
      </c>
      <c r="G31" s="44"/>
      <c r="H31" s="2">
        <v>0</v>
      </c>
    </row>
    <row r="32" spans="1:7" ht="12.75" customHeight="1">
      <c r="A32" s="45"/>
      <c r="C32" s="45"/>
      <c r="D32" s="45"/>
      <c r="E32" s="45"/>
      <c r="F32" s="45"/>
      <c r="G32" s="45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6/10 &amp;C&amp;R&amp;"Verdana"&amp;8 29/08/2021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K60"/>
  <sheetViews>
    <sheetView zoomScalePageLayoutView="0" workbookViewId="0" topLeftCell="C6">
      <selection activeCell="M18" sqref="M18"/>
    </sheetView>
  </sheetViews>
  <sheetFormatPr defaultColWidth="9.140625" defaultRowHeight="12.75"/>
  <cols>
    <col min="1" max="1" width="3.00390625" style="2" bestFit="1" customWidth="1"/>
    <col min="2" max="2" width="7.8515625" style="2" customWidth="1"/>
    <col min="3" max="3" width="38.7109375" style="2" customWidth="1"/>
    <col min="4" max="4" width="23.28125" style="2" customWidth="1"/>
    <col min="5" max="5" width="11.28125" style="2" customWidth="1"/>
    <col min="6" max="6" width="32.421875" style="2" customWidth="1"/>
    <col min="7" max="7" width="10.8515625" style="2" customWidth="1"/>
    <col min="8" max="8" width="6.57421875" style="2" customWidth="1"/>
    <col min="9" max="9" width="10.57421875" style="61" customWidth="1"/>
    <col min="10" max="10" width="10.57421875" style="10" customWidth="1"/>
  </cols>
  <sheetData>
    <row r="5" ht="13.5" thickBot="1"/>
    <row r="6" spans="1:10" ht="16.5" thickBot="1">
      <c r="A6" s="78" t="s">
        <v>573</v>
      </c>
      <c r="B6" s="78"/>
      <c r="C6" s="78"/>
      <c r="D6" s="78"/>
      <c r="E6" s="78"/>
      <c r="F6" s="78"/>
      <c r="G6" s="78"/>
      <c r="I6" s="35">
        <v>13</v>
      </c>
      <c r="J6" s="35">
        <v>14</v>
      </c>
    </row>
    <row r="7" spans="1:7" ht="13.5" thickBot="1">
      <c r="A7" s="42"/>
      <c r="B7" s="1"/>
      <c r="C7" s="42" t="s">
        <v>7</v>
      </c>
      <c r="D7" s="1"/>
      <c r="E7" s="1"/>
      <c r="F7" s="1"/>
      <c r="G7" s="1"/>
    </row>
    <row r="8" spans="1:10" ht="12.75" customHeight="1">
      <c r="A8" s="43" t="s">
        <v>1</v>
      </c>
      <c r="C8" s="43" t="s">
        <v>2</v>
      </c>
      <c r="D8" s="43" t="s">
        <v>3</v>
      </c>
      <c r="E8" s="43" t="s">
        <v>4</v>
      </c>
      <c r="F8" s="43" t="s">
        <v>5</v>
      </c>
      <c r="G8" s="43"/>
      <c r="H8" s="2" t="s">
        <v>330</v>
      </c>
      <c r="I8" s="62" t="s">
        <v>560</v>
      </c>
      <c r="J8" s="62" t="s">
        <v>561</v>
      </c>
    </row>
    <row r="9" spans="1:11" ht="12.75" customHeight="1">
      <c r="A9" s="50">
        <v>1</v>
      </c>
      <c r="B9" s="51"/>
      <c r="C9" s="50" t="s">
        <v>600</v>
      </c>
      <c r="D9" s="50" t="s">
        <v>27</v>
      </c>
      <c r="E9" s="50">
        <v>100057709</v>
      </c>
      <c r="F9" s="50" t="s">
        <v>129</v>
      </c>
      <c r="G9" s="50"/>
      <c r="H9" s="54">
        <v>60</v>
      </c>
      <c r="I9" s="63" t="s">
        <v>672</v>
      </c>
      <c r="J9" s="64"/>
      <c r="K9" t="s">
        <v>885</v>
      </c>
    </row>
    <row r="10" spans="1:10" ht="12.75" customHeight="1">
      <c r="A10" s="50">
        <v>2</v>
      </c>
      <c r="B10" s="51"/>
      <c r="C10" s="50" t="s">
        <v>601</v>
      </c>
      <c r="D10" s="50" t="s">
        <v>16</v>
      </c>
      <c r="E10" s="50">
        <v>100055005</v>
      </c>
      <c r="F10" s="50" t="s">
        <v>25</v>
      </c>
      <c r="G10" s="50"/>
      <c r="H10" s="54">
        <v>46</v>
      </c>
      <c r="I10" s="64"/>
      <c r="J10" s="63" t="s">
        <v>672</v>
      </c>
    </row>
    <row r="11" spans="1:10" ht="12.75" customHeight="1">
      <c r="A11" s="50">
        <v>3</v>
      </c>
      <c r="B11" s="51"/>
      <c r="C11" s="50" t="s">
        <v>602</v>
      </c>
      <c r="D11" s="50" t="s">
        <v>6</v>
      </c>
      <c r="E11" s="50">
        <v>100054465</v>
      </c>
      <c r="F11" s="50" t="s">
        <v>399</v>
      </c>
      <c r="G11" s="50"/>
      <c r="H11" s="54">
        <v>44</v>
      </c>
      <c r="I11" s="63" t="s">
        <v>672</v>
      </c>
      <c r="J11" s="64"/>
    </row>
    <row r="12" spans="1:10" ht="12.75" customHeight="1">
      <c r="A12" s="50">
        <v>4</v>
      </c>
      <c r="B12" s="51"/>
      <c r="C12" s="50" t="s">
        <v>221</v>
      </c>
      <c r="D12" s="50" t="s">
        <v>100</v>
      </c>
      <c r="E12" s="50">
        <v>100033197</v>
      </c>
      <c r="F12" s="50" t="s">
        <v>222</v>
      </c>
      <c r="G12" s="50"/>
      <c r="H12" s="54">
        <v>37</v>
      </c>
      <c r="I12" s="64"/>
      <c r="J12" s="63" t="s">
        <v>672</v>
      </c>
    </row>
    <row r="13" spans="1:10" ht="12.75" customHeight="1">
      <c r="A13" s="50">
        <v>5</v>
      </c>
      <c r="B13" s="68"/>
      <c r="C13" s="67" t="s">
        <v>203</v>
      </c>
      <c r="D13" s="67" t="s">
        <v>18</v>
      </c>
      <c r="E13" s="67">
        <v>100049127</v>
      </c>
      <c r="F13" s="67" t="s">
        <v>204</v>
      </c>
      <c r="G13" s="67"/>
      <c r="H13" s="69">
        <v>30</v>
      </c>
      <c r="I13" s="63" t="s">
        <v>672</v>
      </c>
      <c r="J13" s="64"/>
    </row>
    <row r="14" spans="1:10" ht="12.75" customHeight="1">
      <c r="A14" s="50">
        <v>6</v>
      </c>
      <c r="B14" s="51"/>
      <c r="C14" s="50" t="s">
        <v>258</v>
      </c>
      <c r="D14" s="50" t="s">
        <v>11</v>
      </c>
      <c r="E14" s="50">
        <v>100053920</v>
      </c>
      <c r="F14" s="50" t="s">
        <v>259</v>
      </c>
      <c r="G14" s="50"/>
      <c r="H14" s="54">
        <v>29</v>
      </c>
      <c r="I14" s="64"/>
      <c r="J14" s="63" t="s">
        <v>672</v>
      </c>
    </row>
    <row r="15" spans="1:10" ht="12.75" customHeight="1">
      <c r="A15" s="50">
        <v>7</v>
      </c>
      <c r="B15" s="51"/>
      <c r="C15" s="50" t="s">
        <v>200</v>
      </c>
      <c r="D15" s="50" t="s">
        <v>18</v>
      </c>
      <c r="E15" s="50">
        <v>100050894</v>
      </c>
      <c r="F15" s="50" t="s">
        <v>199</v>
      </c>
      <c r="G15" s="50"/>
      <c r="H15" s="54">
        <v>28</v>
      </c>
      <c r="I15" s="64"/>
      <c r="J15" s="63" t="s">
        <v>672</v>
      </c>
    </row>
    <row r="16" spans="1:10" ht="12.75" customHeight="1">
      <c r="A16" s="50">
        <v>8</v>
      </c>
      <c r="B16" s="51"/>
      <c r="C16" s="50" t="s">
        <v>172</v>
      </c>
      <c r="D16" s="50" t="s">
        <v>35</v>
      </c>
      <c r="E16" s="50">
        <v>100051524</v>
      </c>
      <c r="F16" s="50" t="s">
        <v>173</v>
      </c>
      <c r="G16" s="50"/>
      <c r="H16" s="54">
        <v>27</v>
      </c>
      <c r="I16" s="63" t="s">
        <v>672</v>
      </c>
      <c r="J16" s="64"/>
    </row>
    <row r="17" spans="1:10" ht="12.75" customHeight="1">
      <c r="A17" s="50">
        <v>9</v>
      </c>
      <c r="B17" s="51"/>
      <c r="C17" s="50" t="s">
        <v>136</v>
      </c>
      <c r="D17" s="50" t="s">
        <v>65</v>
      </c>
      <c r="E17" s="50">
        <v>100045344</v>
      </c>
      <c r="F17" s="50" t="s">
        <v>137</v>
      </c>
      <c r="G17" s="50"/>
      <c r="H17" s="54">
        <v>25</v>
      </c>
      <c r="I17" s="64"/>
      <c r="J17" s="63" t="s">
        <v>672</v>
      </c>
    </row>
    <row r="18" spans="1:10" ht="12.75" customHeight="1">
      <c r="A18" s="50">
        <v>10</v>
      </c>
      <c r="B18" s="51"/>
      <c r="C18" s="50" t="s">
        <v>187</v>
      </c>
      <c r="D18" s="50" t="s">
        <v>188</v>
      </c>
      <c r="E18" s="50">
        <v>15593051</v>
      </c>
      <c r="F18" s="50" t="s">
        <v>189</v>
      </c>
      <c r="G18" s="50"/>
      <c r="H18" s="54">
        <v>22</v>
      </c>
      <c r="I18" s="63" t="s">
        <v>672</v>
      </c>
      <c r="J18" s="64"/>
    </row>
    <row r="19" spans="1:10" ht="12.75" customHeight="1">
      <c r="A19" s="50">
        <v>11</v>
      </c>
      <c r="B19" s="51"/>
      <c r="C19" s="50" t="s">
        <v>603</v>
      </c>
      <c r="D19" s="50" t="s">
        <v>63</v>
      </c>
      <c r="E19" s="50">
        <v>100027126</v>
      </c>
      <c r="F19" s="50" t="s">
        <v>604</v>
      </c>
      <c r="G19" s="50"/>
      <c r="H19" s="54">
        <v>22</v>
      </c>
      <c r="I19" s="64"/>
      <c r="J19" s="63" t="s">
        <v>672</v>
      </c>
    </row>
    <row r="20" spans="1:10" ht="12.75" customHeight="1">
      <c r="A20" s="50">
        <v>12</v>
      </c>
      <c r="B20" s="51"/>
      <c r="C20" s="50" t="s">
        <v>205</v>
      </c>
      <c r="D20" s="50" t="s">
        <v>16</v>
      </c>
      <c r="E20" s="50">
        <v>100048704</v>
      </c>
      <c r="F20" s="50" t="s">
        <v>206</v>
      </c>
      <c r="G20" s="50"/>
      <c r="H20" s="54">
        <v>21</v>
      </c>
      <c r="I20" s="63" t="s">
        <v>672</v>
      </c>
      <c r="J20" s="64"/>
    </row>
    <row r="21" spans="1:10" ht="12.75" customHeight="1">
      <c r="A21" s="50">
        <v>13</v>
      </c>
      <c r="B21" s="51"/>
      <c r="C21" s="50" t="s">
        <v>169</v>
      </c>
      <c r="D21" s="50" t="s">
        <v>170</v>
      </c>
      <c r="E21" s="50">
        <v>100050350</v>
      </c>
      <c r="F21" s="50" t="s">
        <v>171</v>
      </c>
      <c r="G21" s="50"/>
      <c r="H21" s="54">
        <v>21</v>
      </c>
      <c r="I21" s="64"/>
      <c r="J21" s="63" t="s">
        <v>672</v>
      </c>
    </row>
    <row r="22" spans="1:10" ht="12.75" customHeight="1">
      <c r="A22" s="50">
        <v>14</v>
      </c>
      <c r="B22" s="51"/>
      <c r="C22" s="50" t="s">
        <v>157</v>
      </c>
      <c r="D22" s="50" t="s">
        <v>45</v>
      </c>
      <c r="E22" s="50">
        <v>100050456</v>
      </c>
      <c r="F22" s="50" t="s">
        <v>158</v>
      </c>
      <c r="G22" s="50"/>
      <c r="H22" s="54">
        <v>16</v>
      </c>
      <c r="I22" s="63" t="s">
        <v>672</v>
      </c>
      <c r="J22" s="64"/>
    </row>
    <row r="23" spans="1:10" ht="12.75" customHeight="1">
      <c r="A23" s="50">
        <v>14</v>
      </c>
      <c r="B23" s="51"/>
      <c r="C23" s="50" t="s">
        <v>30</v>
      </c>
      <c r="D23" s="50" t="s">
        <v>31</v>
      </c>
      <c r="E23" s="50">
        <v>100057948</v>
      </c>
      <c r="F23" s="50" t="s">
        <v>179</v>
      </c>
      <c r="G23" s="50"/>
      <c r="H23" s="54">
        <v>16</v>
      </c>
      <c r="I23" s="64"/>
      <c r="J23" s="63" t="s">
        <v>672</v>
      </c>
    </row>
    <row r="24" spans="1:10" ht="12.75" customHeight="1">
      <c r="A24" s="50">
        <v>16</v>
      </c>
      <c r="B24" s="51"/>
      <c r="C24" s="50" t="s">
        <v>605</v>
      </c>
      <c r="D24" s="50" t="s">
        <v>188</v>
      </c>
      <c r="E24" s="50">
        <v>100052957</v>
      </c>
      <c r="F24" s="50" t="s">
        <v>606</v>
      </c>
      <c r="G24" s="50"/>
      <c r="H24" s="54">
        <v>16</v>
      </c>
      <c r="I24" s="64"/>
      <c r="J24" s="63" t="s">
        <v>672</v>
      </c>
    </row>
    <row r="25" spans="1:10" ht="12.75" customHeight="1">
      <c r="A25" s="50">
        <v>17</v>
      </c>
      <c r="B25" s="51"/>
      <c r="C25" s="50" t="s">
        <v>161</v>
      </c>
      <c r="D25" s="50" t="s">
        <v>6</v>
      </c>
      <c r="E25" s="50">
        <v>100051093</v>
      </c>
      <c r="F25" s="50" t="s">
        <v>162</v>
      </c>
      <c r="G25" s="50"/>
      <c r="H25" s="54">
        <v>15</v>
      </c>
      <c r="I25" s="64"/>
      <c r="J25" s="63" t="s">
        <v>672</v>
      </c>
    </row>
    <row r="26" spans="1:10" ht="12.75" customHeight="1">
      <c r="A26" s="50">
        <v>18</v>
      </c>
      <c r="B26" s="51"/>
      <c r="C26" s="50" t="s">
        <v>147</v>
      </c>
      <c r="D26" s="50" t="s">
        <v>27</v>
      </c>
      <c r="E26" s="50">
        <v>100047442</v>
      </c>
      <c r="F26" s="50" t="s">
        <v>148</v>
      </c>
      <c r="G26" s="50"/>
      <c r="H26" s="54">
        <v>13</v>
      </c>
      <c r="I26" s="64"/>
      <c r="J26" s="63" t="s">
        <v>672</v>
      </c>
    </row>
    <row r="27" spans="1:10" ht="12.75" customHeight="1">
      <c r="A27" s="50">
        <v>19</v>
      </c>
      <c r="B27" s="68"/>
      <c r="C27" s="67" t="s">
        <v>607</v>
      </c>
      <c r="D27" s="67" t="s">
        <v>73</v>
      </c>
      <c r="E27" s="67">
        <v>100051960</v>
      </c>
      <c r="F27" s="67" t="s">
        <v>608</v>
      </c>
      <c r="G27" s="67"/>
      <c r="H27" s="69">
        <v>12</v>
      </c>
      <c r="I27" s="63" t="s">
        <v>672</v>
      </c>
      <c r="J27" s="64"/>
    </row>
    <row r="28" spans="1:10" ht="12.75" customHeight="1">
      <c r="A28" s="50">
        <v>20</v>
      </c>
      <c r="B28" s="51"/>
      <c r="C28" s="50" t="s">
        <v>159</v>
      </c>
      <c r="D28" s="50" t="s">
        <v>11</v>
      </c>
      <c r="E28" s="50">
        <v>13117834</v>
      </c>
      <c r="F28" s="50" t="s">
        <v>160</v>
      </c>
      <c r="G28" s="50"/>
      <c r="H28" s="54">
        <v>10</v>
      </c>
      <c r="I28" s="63" t="s">
        <v>672</v>
      </c>
      <c r="J28" s="64"/>
    </row>
    <row r="29" spans="1:10" ht="12.75" customHeight="1">
      <c r="A29" s="67">
        <v>20</v>
      </c>
      <c r="B29" s="68"/>
      <c r="C29" s="67" t="s">
        <v>209</v>
      </c>
      <c r="D29" s="67" t="s">
        <v>100</v>
      </c>
      <c r="E29" s="67">
        <v>100037878</v>
      </c>
      <c r="F29" s="67" t="s">
        <v>210</v>
      </c>
      <c r="G29" s="67"/>
      <c r="H29" s="69">
        <v>10</v>
      </c>
      <c r="I29" s="64"/>
      <c r="J29" s="64"/>
    </row>
    <row r="30" spans="1:10" ht="12.75" customHeight="1">
      <c r="A30" s="50">
        <v>22</v>
      </c>
      <c r="B30" s="51"/>
      <c r="C30" s="50" t="s">
        <v>193</v>
      </c>
      <c r="D30" s="50" t="s">
        <v>188</v>
      </c>
      <c r="E30" s="50">
        <v>100051613</v>
      </c>
      <c r="F30" s="50" t="s">
        <v>194</v>
      </c>
      <c r="G30" s="50"/>
      <c r="H30" s="54">
        <v>9</v>
      </c>
      <c r="I30" s="63"/>
      <c r="J30" s="63" t="s">
        <v>672</v>
      </c>
    </row>
    <row r="31" spans="1:10" ht="12.75" customHeight="1">
      <c r="A31" s="50">
        <v>23</v>
      </c>
      <c r="B31" s="51"/>
      <c r="C31" s="50" t="s">
        <v>215</v>
      </c>
      <c r="D31" s="50" t="s">
        <v>155</v>
      </c>
      <c r="E31" s="50">
        <v>100038747</v>
      </c>
      <c r="F31" s="50" t="s">
        <v>216</v>
      </c>
      <c r="G31" s="50"/>
      <c r="H31" s="54">
        <v>8</v>
      </c>
      <c r="I31" s="63" t="s">
        <v>672</v>
      </c>
      <c r="J31" s="63"/>
    </row>
    <row r="32" spans="1:10" ht="12.75" customHeight="1">
      <c r="A32" s="50">
        <v>24</v>
      </c>
      <c r="B32" s="51"/>
      <c r="C32" s="50" t="s">
        <v>167</v>
      </c>
      <c r="D32" s="50" t="s">
        <v>20</v>
      </c>
      <c r="E32" s="50">
        <v>100040481</v>
      </c>
      <c r="F32" s="50" t="s">
        <v>168</v>
      </c>
      <c r="G32" s="50"/>
      <c r="H32" s="54">
        <v>7</v>
      </c>
      <c r="I32" s="63" t="s">
        <v>672</v>
      </c>
      <c r="J32" s="64"/>
    </row>
    <row r="33" spans="1:10" ht="12.75" customHeight="1">
      <c r="A33" s="50">
        <v>25</v>
      </c>
      <c r="B33" s="51"/>
      <c r="C33" s="50" t="s">
        <v>230</v>
      </c>
      <c r="D33" s="50" t="s">
        <v>131</v>
      </c>
      <c r="E33" s="50">
        <v>100049678</v>
      </c>
      <c r="F33" s="50" t="s">
        <v>231</v>
      </c>
      <c r="G33" s="50"/>
      <c r="H33" s="54">
        <v>6</v>
      </c>
      <c r="I33" s="65"/>
      <c r="J33" s="70" t="s">
        <v>672</v>
      </c>
    </row>
    <row r="34" spans="1:10" ht="12.75" customHeight="1">
      <c r="A34" s="50">
        <v>25</v>
      </c>
      <c r="B34" s="51"/>
      <c r="C34" s="50" t="s">
        <v>609</v>
      </c>
      <c r="D34" s="50" t="s">
        <v>63</v>
      </c>
      <c r="E34" s="50">
        <v>100054529</v>
      </c>
      <c r="F34" s="50" t="s">
        <v>610</v>
      </c>
      <c r="G34" s="50"/>
      <c r="H34" s="54">
        <v>6</v>
      </c>
      <c r="I34" s="70" t="s">
        <v>672</v>
      </c>
      <c r="J34" s="65"/>
    </row>
    <row r="35" spans="1:10" ht="12.75" customHeight="1">
      <c r="A35" s="67">
        <v>27</v>
      </c>
      <c r="B35" s="68"/>
      <c r="C35" s="67" t="s">
        <v>226</v>
      </c>
      <c r="D35" s="67" t="s">
        <v>8</v>
      </c>
      <c r="E35" s="67">
        <v>100050206</v>
      </c>
      <c r="F35" s="67" t="s">
        <v>227</v>
      </c>
      <c r="G35" s="67"/>
      <c r="H35" s="69">
        <v>5</v>
      </c>
      <c r="I35" s="65"/>
      <c r="J35" s="70">
        <v>0.3972222222222222</v>
      </c>
    </row>
    <row r="36" spans="1:10" ht="12.75" customHeight="1">
      <c r="A36" s="50">
        <v>28</v>
      </c>
      <c r="B36" s="51"/>
      <c r="C36" s="50" t="s">
        <v>611</v>
      </c>
      <c r="D36" s="50" t="s">
        <v>16</v>
      </c>
      <c r="E36" s="50">
        <v>100055684</v>
      </c>
      <c r="F36" s="50" t="s">
        <v>612</v>
      </c>
      <c r="G36" s="50"/>
      <c r="H36" s="54">
        <v>5</v>
      </c>
      <c r="I36" s="70" t="s">
        <v>672</v>
      </c>
      <c r="J36" s="65"/>
    </row>
    <row r="37" spans="1:10" ht="12.75" customHeight="1">
      <c r="A37" s="67">
        <v>29</v>
      </c>
      <c r="B37" s="68"/>
      <c r="C37" s="67" t="s">
        <v>280</v>
      </c>
      <c r="D37" s="67" t="s">
        <v>63</v>
      </c>
      <c r="E37" s="67">
        <v>100057340</v>
      </c>
      <c r="F37" s="67" t="s">
        <v>613</v>
      </c>
      <c r="G37" s="67"/>
      <c r="H37" s="69">
        <v>5</v>
      </c>
      <c r="I37" s="65"/>
      <c r="J37" s="70">
        <v>0.39166666666666666</v>
      </c>
    </row>
    <row r="38" spans="1:10" ht="12.75" customHeight="1">
      <c r="A38" s="67">
        <v>30</v>
      </c>
      <c r="B38" s="68"/>
      <c r="C38" s="67" t="s">
        <v>614</v>
      </c>
      <c r="D38" s="67" t="s">
        <v>11</v>
      </c>
      <c r="E38" s="67">
        <v>100056710</v>
      </c>
      <c r="F38" s="67" t="s">
        <v>403</v>
      </c>
      <c r="G38" s="67"/>
      <c r="H38" s="69">
        <v>4</v>
      </c>
      <c r="I38" s="70">
        <v>0.3972222222222222</v>
      </c>
      <c r="J38" s="65"/>
    </row>
    <row r="39" spans="1:10" ht="12.75" customHeight="1">
      <c r="A39" s="67">
        <v>30</v>
      </c>
      <c r="B39" s="68"/>
      <c r="C39" s="67" t="s">
        <v>615</v>
      </c>
      <c r="D39" s="67" t="s">
        <v>63</v>
      </c>
      <c r="E39" s="67">
        <v>100057616</v>
      </c>
      <c r="F39" s="67" t="s">
        <v>616</v>
      </c>
      <c r="G39" s="67"/>
      <c r="H39" s="69">
        <v>4</v>
      </c>
      <c r="I39" s="70">
        <v>0.39166666666666666</v>
      </c>
      <c r="J39" s="65"/>
    </row>
    <row r="40" spans="1:10" ht="12.75" customHeight="1">
      <c r="A40" s="67">
        <v>30</v>
      </c>
      <c r="B40" s="68"/>
      <c r="C40" s="67" t="s">
        <v>140</v>
      </c>
      <c r="D40" s="67" t="s">
        <v>141</v>
      </c>
      <c r="E40" s="67">
        <v>100046914</v>
      </c>
      <c r="F40" s="67" t="s">
        <v>142</v>
      </c>
      <c r="G40" s="67"/>
      <c r="H40" s="69">
        <v>4</v>
      </c>
      <c r="I40" s="65"/>
      <c r="J40" s="70">
        <v>0.3861111111111111</v>
      </c>
    </row>
    <row r="41" spans="1:10" ht="12.75" customHeight="1">
      <c r="A41" s="50">
        <v>33</v>
      </c>
      <c r="B41" s="51"/>
      <c r="C41" s="50" t="s">
        <v>617</v>
      </c>
      <c r="D41" s="50" t="s">
        <v>135</v>
      </c>
      <c r="E41" s="50">
        <v>100020883</v>
      </c>
      <c r="F41" s="50" t="s">
        <v>618</v>
      </c>
      <c r="G41" s="50"/>
      <c r="H41" s="54">
        <v>4</v>
      </c>
      <c r="I41" s="70">
        <v>0.3861111111111111</v>
      </c>
      <c r="J41" s="65"/>
    </row>
    <row r="42" spans="1:10" ht="12.75" customHeight="1">
      <c r="A42" s="67">
        <v>34</v>
      </c>
      <c r="B42" s="68"/>
      <c r="C42" s="67" t="s">
        <v>105</v>
      </c>
      <c r="D42" s="67" t="s">
        <v>22</v>
      </c>
      <c r="E42" s="67">
        <v>100045623</v>
      </c>
      <c r="F42" s="67" t="s">
        <v>156</v>
      </c>
      <c r="G42" s="67"/>
      <c r="H42" s="69">
        <v>3</v>
      </c>
      <c r="I42" s="65"/>
      <c r="J42" s="70">
        <v>0.38055555555555554</v>
      </c>
    </row>
    <row r="43" spans="1:10" ht="12.75" customHeight="1">
      <c r="A43" s="50">
        <v>35</v>
      </c>
      <c r="B43" s="51"/>
      <c r="C43" s="50" t="s">
        <v>442</v>
      </c>
      <c r="D43" s="50" t="s">
        <v>63</v>
      </c>
      <c r="E43" s="50">
        <v>100056887</v>
      </c>
      <c r="F43" s="50" t="s">
        <v>619</v>
      </c>
      <c r="G43" s="50"/>
      <c r="H43" s="54">
        <v>2</v>
      </c>
      <c r="I43" s="70">
        <v>0.38055555555555554</v>
      </c>
      <c r="J43" s="65"/>
    </row>
    <row r="44" spans="1:10" ht="12.75" customHeight="1">
      <c r="A44" s="50">
        <v>36</v>
      </c>
      <c r="B44" s="68"/>
      <c r="C44" s="67" t="s">
        <v>219</v>
      </c>
      <c r="D44" s="67" t="s">
        <v>56</v>
      </c>
      <c r="E44" s="67">
        <v>100042872</v>
      </c>
      <c r="F44" s="67" t="s">
        <v>220</v>
      </c>
      <c r="G44" s="67"/>
      <c r="H44" s="69">
        <v>1</v>
      </c>
      <c r="I44" s="70">
        <v>0.375</v>
      </c>
      <c r="J44" s="70"/>
    </row>
    <row r="45" spans="1:10" ht="12.75" customHeight="1" thickBot="1">
      <c r="A45" s="52">
        <v>36</v>
      </c>
      <c r="B45" s="53"/>
      <c r="C45" s="52" t="s">
        <v>180</v>
      </c>
      <c r="D45" s="52" t="s">
        <v>16</v>
      </c>
      <c r="E45" s="52">
        <v>100023365</v>
      </c>
      <c r="F45" s="52" t="s">
        <v>181</v>
      </c>
      <c r="G45" s="52"/>
      <c r="H45" s="55">
        <v>1</v>
      </c>
      <c r="I45" s="66"/>
      <c r="J45" s="71">
        <v>0.375</v>
      </c>
    </row>
    <row r="46" spans="1:8" ht="12.75" customHeight="1">
      <c r="A46" s="44">
        <v>38</v>
      </c>
      <c r="C46" s="44" t="s">
        <v>614</v>
      </c>
      <c r="D46" s="44" t="s">
        <v>11</v>
      </c>
      <c r="E46" s="44">
        <v>100038422</v>
      </c>
      <c r="F46" s="44" t="s">
        <v>620</v>
      </c>
      <c r="G46" s="44"/>
      <c r="H46" s="2">
        <v>0</v>
      </c>
    </row>
    <row r="47" spans="1:8" ht="12.75" customHeight="1">
      <c r="A47" s="44">
        <v>38</v>
      </c>
      <c r="C47" s="44" t="s">
        <v>184</v>
      </c>
      <c r="D47" s="44" t="s">
        <v>63</v>
      </c>
      <c r="E47" s="44">
        <v>13871707</v>
      </c>
      <c r="F47" s="44" t="s">
        <v>185</v>
      </c>
      <c r="G47" s="44"/>
      <c r="H47" s="2">
        <v>0</v>
      </c>
    </row>
    <row r="48" spans="1:8" ht="12.75" customHeight="1">
      <c r="A48" s="44">
        <v>38</v>
      </c>
      <c r="C48" s="44" t="s">
        <v>191</v>
      </c>
      <c r="D48" s="44" t="s">
        <v>22</v>
      </c>
      <c r="E48" s="44">
        <v>100005668</v>
      </c>
      <c r="F48" s="44" t="s">
        <v>192</v>
      </c>
      <c r="G48" s="44"/>
      <c r="H48" s="2">
        <v>0</v>
      </c>
    </row>
    <row r="49" spans="1:8" ht="12.75" customHeight="1">
      <c r="A49" s="44">
        <v>38</v>
      </c>
      <c r="C49" s="44" t="s">
        <v>178</v>
      </c>
      <c r="D49" s="44" t="s">
        <v>31</v>
      </c>
      <c r="E49" s="44">
        <v>100045412</v>
      </c>
      <c r="F49" s="44" t="s">
        <v>179</v>
      </c>
      <c r="G49" s="44"/>
      <c r="H49" s="2">
        <v>0</v>
      </c>
    </row>
    <row r="50" spans="1:8" ht="12.75" customHeight="1">
      <c r="A50" s="44">
        <v>38</v>
      </c>
      <c r="C50" s="44" t="s">
        <v>117</v>
      </c>
      <c r="D50" s="44" t="s">
        <v>67</v>
      </c>
      <c r="E50" s="44">
        <v>100047901</v>
      </c>
      <c r="F50" s="44" t="s">
        <v>197</v>
      </c>
      <c r="G50" s="44"/>
      <c r="H50" s="2">
        <v>0</v>
      </c>
    </row>
    <row r="51" spans="1:8" ht="12.75" customHeight="1">
      <c r="A51" s="44">
        <v>38</v>
      </c>
      <c r="C51" s="44" t="s">
        <v>195</v>
      </c>
      <c r="D51" s="44" t="s">
        <v>56</v>
      </c>
      <c r="E51" s="44">
        <v>100049542</v>
      </c>
      <c r="F51" s="44" t="s">
        <v>196</v>
      </c>
      <c r="G51" s="44"/>
      <c r="H51" s="2">
        <v>0</v>
      </c>
    </row>
    <row r="52" spans="1:8" ht="12.75" customHeight="1">
      <c r="A52" s="44">
        <v>38</v>
      </c>
      <c r="C52" s="44" t="s">
        <v>213</v>
      </c>
      <c r="D52" s="44" t="s">
        <v>56</v>
      </c>
      <c r="E52" s="44">
        <v>100049547</v>
      </c>
      <c r="F52" s="44" t="s">
        <v>214</v>
      </c>
      <c r="G52" s="44"/>
      <c r="H52" s="2">
        <v>0</v>
      </c>
    </row>
    <row r="53" spans="1:8" ht="12.75" customHeight="1">
      <c r="A53" s="44">
        <v>38</v>
      </c>
      <c r="C53" s="44" t="s">
        <v>145</v>
      </c>
      <c r="D53" s="44" t="s">
        <v>9</v>
      </c>
      <c r="E53" s="44">
        <v>100049706</v>
      </c>
      <c r="F53" s="44" t="s">
        <v>186</v>
      </c>
      <c r="G53" s="44"/>
      <c r="H53" s="2">
        <v>0</v>
      </c>
    </row>
    <row r="54" spans="1:8" ht="12.75" customHeight="1">
      <c r="A54" s="44">
        <v>38</v>
      </c>
      <c r="C54" s="44" t="s">
        <v>182</v>
      </c>
      <c r="D54" s="44" t="s">
        <v>31</v>
      </c>
      <c r="E54" s="44">
        <v>100051827</v>
      </c>
      <c r="F54" s="44" t="s">
        <v>183</v>
      </c>
      <c r="G54" s="44"/>
      <c r="H54" s="2">
        <v>0</v>
      </c>
    </row>
    <row r="55" spans="1:8" ht="12.75" customHeight="1">
      <c r="A55" s="44">
        <v>38</v>
      </c>
      <c r="C55" s="44" t="s">
        <v>39</v>
      </c>
      <c r="D55" s="44" t="s">
        <v>11</v>
      </c>
      <c r="E55" s="44">
        <v>100051871</v>
      </c>
      <c r="F55" s="44" t="s">
        <v>242</v>
      </c>
      <c r="G55" s="44"/>
      <c r="H55" s="2">
        <v>0</v>
      </c>
    </row>
    <row r="56" spans="1:8" ht="12.75" customHeight="1">
      <c r="A56" s="44">
        <v>38</v>
      </c>
      <c r="C56" s="44" t="s">
        <v>621</v>
      </c>
      <c r="D56" s="44" t="s">
        <v>283</v>
      </c>
      <c r="E56" s="44">
        <v>100057383</v>
      </c>
      <c r="F56" s="44" t="s">
        <v>622</v>
      </c>
      <c r="G56" s="44"/>
      <c r="H56" s="2">
        <v>0</v>
      </c>
    </row>
    <row r="57" spans="1:8" ht="12.75" customHeight="1">
      <c r="A57" s="44">
        <v>38</v>
      </c>
      <c r="C57" s="44" t="s">
        <v>62</v>
      </c>
      <c r="D57" s="44" t="s">
        <v>63</v>
      </c>
      <c r="E57" s="44">
        <v>100057871</v>
      </c>
      <c r="F57" s="44" t="s">
        <v>623</v>
      </c>
      <c r="G57" s="44"/>
      <c r="H57" s="2">
        <v>0</v>
      </c>
    </row>
    <row r="58" spans="1:8" ht="12.75" customHeight="1">
      <c r="A58" s="44">
        <v>38</v>
      </c>
      <c r="C58" s="44" t="s">
        <v>164</v>
      </c>
      <c r="D58" s="44" t="s">
        <v>31</v>
      </c>
      <c r="E58" s="44">
        <v>100056135</v>
      </c>
      <c r="F58" s="44" t="s">
        <v>624</v>
      </c>
      <c r="G58" s="44"/>
      <c r="H58" s="2">
        <v>0</v>
      </c>
    </row>
    <row r="59" spans="1:8" ht="12.75" customHeight="1">
      <c r="A59" s="44">
        <v>38</v>
      </c>
      <c r="C59" s="44" t="s">
        <v>625</v>
      </c>
      <c r="D59" s="44" t="s">
        <v>11</v>
      </c>
      <c r="E59" s="44">
        <v>100056709</v>
      </c>
      <c r="F59" s="44" t="s">
        <v>218</v>
      </c>
      <c r="G59" s="44"/>
      <c r="H59" s="2">
        <v>0</v>
      </c>
    </row>
    <row r="60" spans="1:7" ht="12.75" customHeight="1">
      <c r="A60" s="45"/>
      <c r="C60" s="45"/>
      <c r="D60" s="45"/>
      <c r="E60" s="45"/>
      <c r="F60" s="45"/>
      <c r="G60" s="45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horizontalDpi="600" verticalDpi="600" orientation="portrait" paperSize="9" r:id="rId2"/>
  <headerFooter alignWithMargins="0">
    <oddFooter xml:space="preserve">&amp;L&amp;"Verdana"&amp;8 Pag. 7/10 &amp;C&amp;R&amp;"Verdana"&amp;8 29/08/2021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J46"/>
  <sheetViews>
    <sheetView zoomScalePageLayoutView="0" workbookViewId="0" topLeftCell="B1">
      <selection activeCell="I6" sqref="I6"/>
    </sheetView>
  </sheetViews>
  <sheetFormatPr defaultColWidth="9.140625" defaultRowHeight="12.75"/>
  <cols>
    <col min="1" max="1" width="3.00390625" style="2" bestFit="1" customWidth="1"/>
    <col min="2" max="2" width="7.8515625" style="2" customWidth="1"/>
    <col min="3" max="3" width="38.7109375" style="2" customWidth="1"/>
    <col min="4" max="4" width="23.28125" style="2" customWidth="1"/>
    <col min="5" max="5" width="11.28125" style="2" customWidth="1"/>
    <col min="6" max="6" width="32.421875" style="2" customWidth="1"/>
    <col min="7" max="7" width="10.8515625" style="2" customWidth="1"/>
    <col min="8" max="8" width="6.57421875" style="2" bestFit="1" customWidth="1"/>
    <col min="9" max="9" width="10.57421875" style="2" customWidth="1"/>
  </cols>
  <sheetData>
    <row r="5" ht="13.5" thickBot="1"/>
    <row r="6" spans="1:10" ht="16.5" thickBot="1">
      <c r="A6" s="78" t="s">
        <v>573</v>
      </c>
      <c r="B6" s="78"/>
      <c r="C6" s="78"/>
      <c r="D6" s="78"/>
      <c r="E6" s="78"/>
      <c r="F6" s="78"/>
      <c r="G6" s="78"/>
      <c r="I6" s="35">
        <v>21</v>
      </c>
      <c r="J6" s="35">
        <v>0</v>
      </c>
    </row>
    <row r="7" spans="1:7" ht="13.5" thickBot="1">
      <c r="A7" s="42"/>
      <c r="B7" s="1"/>
      <c r="C7" s="42" t="s">
        <v>7</v>
      </c>
      <c r="D7" s="1"/>
      <c r="E7" s="1"/>
      <c r="F7" s="1"/>
      <c r="G7" s="1"/>
    </row>
    <row r="8" spans="1:9" ht="12.75" customHeight="1">
      <c r="A8" s="43" t="s">
        <v>1</v>
      </c>
      <c r="C8" s="43" t="s">
        <v>2</v>
      </c>
      <c r="D8" s="43" t="s">
        <v>3</v>
      </c>
      <c r="E8" s="43" t="s">
        <v>4</v>
      </c>
      <c r="F8" s="43" t="s">
        <v>5</v>
      </c>
      <c r="G8" s="43"/>
      <c r="H8" s="2" t="s">
        <v>330</v>
      </c>
      <c r="I8" s="32" t="s">
        <v>562</v>
      </c>
    </row>
    <row r="9" spans="1:9" ht="12.75" customHeight="1">
      <c r="A9" s="50">
        <v>1</v>
      </c>
      <c r="B9" s="51"/>
      <c r="C9" s="50" t="s">
        <v>198</v>
      </c>
      <c r="D9" s="50" t="s">
        <v>18</v>
      </c>
      <c r="E9" s="50">
        <v>100024084</v>
      </c>
      <c r="F9" s="50" t="s">
        <v>626</v>
      </c>
      <c r="G9" s="50"/>
      <c r="H9" s="54">
        <v>52</v>
      </c>
      <c r="I9" s="29"/>
    </row>
    <row r="10" spans="1:9" ht="12.75" customHeight="1">
      <c r="A10" s="50">
        <v>2</v>
      </c>
      <c r="B10" s="51"/>
      <c r="C10" s="50" t="s">
        <v>266</v>
      </c>
      <c r="D10" s="50" t="s">
        <v>131</v>
      </c>
      <c r="E10" s="50">
        <v>100049407</v>
      </c>
      <c r="F10" s="50" t="s">
        <v>267</v>
      </c>
      <c r="G10" s="50"/>
      <c r="H10" s="54">
        <v>45</v>
      </c>
      <c r="I10" s="29"/>
    </row>
    <row r="11" spans="1:9" ht="12.75" customHeight="1">
      <c r="A11" s="50">
        <v>3</v>
      </c>
      <c r="B11" s="51"/>
      <c r="C11" s="50" t="s">
        <v>627</v>
      </c>
      <c r="D11" s="50" t="s">
        <v>170</v>
      </c>
      <c r="E11" s="50">
        <v>100056724</v>
      </c>
      <c r="F11" s="50" t="s">
        <v>628</v>
      </c>
      <c r="G11" s="50"/>
      <c r="H11" s="54">
        <v>27</v>
      </c>
      <c r="I11" s="29"/>
    </row>
    <row r="12" spans="1:9" ht="12.75" customHeight="1">
      <c r="A12" s="50">
        <v>4</v>
      </c>
      <c r="B12" s="51"/>
      <c r="C12" s="50" t="s">
        <v>47</v>
      </c>
      <c r="D12" s="50" t="s">
        <v>22</v>
      </c>
      <c r="E12" s="50">
        <v>100051495</v>
      </c>
      <c r="F12" s="50" t="s">
        <v>244</v>
      </c>
      <c r="G12" s="50"/>
      <c r="H12" s="54">
        <v>27</v>
      </c>
      <c r="I12" s="29"/>
    </row>
    <row r="13" spans="1:9" ht="12.75" customHeight="1">
      <c r="A13" s="50">
        <v>5</v>
      </c>
      <c r="B13" s="51"/>
      <c r="C13" s="50" t="s">
        <v>629</v>
      </c>
      <c r="D13" s="50" t="s">
        <v>77</v>
      </c>
      <c r="E13" s="50">
        <v>100057415</v>
      </c>
      <c r="F13" s="50" t="s">
        <v>630</v>
      </c>
      <c r="G13" s="50"/>
      <c r="H13" s="54">
        <v>26</v>
      </c>
      <c r="I13" s="29"/>
    </row>
    <row r="14" spans="1:9" ht="12.75" customHeight="1">
      <c r="A14" s="50">
        <v>6</v>
      </c>
      <c r="B14" s="51"/>
      <c r="C14" s="50" t="s">
        <v>223</v>
      </c>
      <c r="D14" s="50" t="s">
        <v>52</v>
      </c>
      <c r="E14" s="50">
        <v>100045556</v>
      </c>
      <c r="F14" s="50" t="s">
        <v>224</v>
      </c>
      <c r="G14" s="50"/>
      <c r="H14" s="54">
        <v>24</v>
      </c>
      <c r="I14" s="29"/>
    </row>
    <row r="15" spans="1:9" ht="12.75" customHeight="1">
      <c r="A15" s="67">
        <v>7</v>
      </c>
      <c r="B15" s="68"/>
      <c r="C15" s="67" t="s">
        <v>207</v>
      </c>
      <c r="D15" s="67" t="s">
        <v>6</v>
      </c>
      <c r="E15" s="67">
        <v>100047341</v>
      </c>
      <c r="F15" s="67" t="s">
        <v>208</v>
      </c>
      <c r="G15" s="67"/>
      <c r="H15" s="69">
        <v>22</v>
      </c>
      <c r="I15" s="29"/>
    </row>
    <row r="16" spans="1:9" ht="12.75" customHeight="1">
      <c r="A16" s="50">
        <v>8</v>
      </c>
      <c r="B16" s="51"/>
      <c r="C16" s="50" t="s">
        <v>211</v>
      </c>
      <c r="D16" s="50" t="s">
        <v>212</v>
      </c>
      <c r="E16" s="50">
        <v>100044008</v>
      </c>
      <c r="F16" s="50" t="s">
        <v>241</v>
      </c>
      <c r="G16" s="50"/>
      <c r="H16" s="54">
        <v>19</v>
      </c>
      <c r="I16" s="29"/>
    </row>
    <row r="17" spans="1:9" ht="12.75" customHeight="1">
      <c r="A17" s="50">
        <v>9</v>
      </c>
      <c r="B17" s="51"/>
      <c r="C17" s="50" t="s">
        <v>631</v>
      </c>
      <c r="D17" s="50" t="s">
        <v>67</v>
      </c>
      <c r="E17" s="50">
        <v>100054421</v>
      </c>
      <c r="F17" s="50" t="s">
        <v>441</v>
      </c>
      <c r="G17" s="50"/>
      <c r="H17" s="54">
        <v>18</v>
      </c>
      <c r="I17" s="29"/>
    </row>
    <row r="18" spans="1:9" ht="12.75" customHeight="1">
      <c r="A18" s="50">
        <v>10</v>
      </c>
      <c r="B18" s="51"/>
      <c r="C18" s="50" t="s">
        <v>225</v>
      </c>
      <c r="D18" s="50" t="s">
        <v>188</v>
      </c>
      <c r="E18" s="50">
        <v>100041998</v>
      </c>
      <c r="F18" s="50" t="s">
        <v>189</v>
      </c>
      <c r="G18" s="50"/>
      <c r="H18" s="54">
        <v>13</v>
      </c>
      <c r="I18" s="29"/>
    </row>
    <row r="19" spans="1:9" ht="12.75" customHeight="1">
      <c r="A19" s="50">
        <v>11</v>
      </c>
      <c r="B19" s="51"/>
      <c r="C19" s="50" t="s">
        <v>632</v>
      </c>
      <c r="D19" s="50" t="s">
        <v>283</v>
      </c>
      <c r="E19" s="50">
        <v>100057769</v>
      </c>
      <c r="F19" s="50" t="s">
        <v>633</v>
      </c>
      <c r="G19" s="50"/>
      <c r="H19" s="54">
        <v>12</v>
      </c>
      <c r="I19" s="29"/>
    </row>
    <row r="20" spans="1:9" ht="12.75" customHeight="1">
      <c r="A20" s="50">
        <v>12</v>
      </c>
      <c r="B20" s="51"/>
      <c r="C20" s="50" t="s">
        <v>280</v>
      </c>
      <c r="D20" s="50" t="s">
        <v>63</v>
      </c>
      <c r="E20" s="50">
        <v>100053777</v>
      </c>
      <c r="F20" s="50" t="s">
        <v>281</v>
      </c>
      <c r="G20" s="50"/>
      <c r="H20" s="54">
        <v>11</v>
      </c>
      <c r="I20" s="29"/>
    </row>
    <row r="21" spans="1:9" ht="12.75" customHeight="1">
      <c r="A21" s="67">
        <v>13</v>
      </c>
      <c r="B21" s="68"/>
      <c r="C21" s="67" t="s">
        <v>634</v>
      </c>
      <c r="D21" s="67" t="s">
        <v>252</v>
      </c>
      <c r="E21" s="67">
        <v>100057840</v>
      </c>
      <c r="F21" s="67" t="s">
        <v>635</v>
      </c>
      <c r="G21" s="67"/>
      <c r="H21" s="69">
        <v>10</v>
      </c>
      <c r="I21" s="29"/>
    </row>
    <row r="22" spans="1:9" ht="12.75" customHeight="1">
      <c r="A22" s="50">
        <v>14</v>
      </c>
      <c r="B22" s="51"/>
      <c r="C22" s="50" t="s">
        <v>85</v>
      </c>
      <c r="D22" s="50" t="s">
        <v>45</v>
      </c>
      <c r="E22" s="50">
        <v>100057708</v>
      </c>
      <c r="F22" s="50" t="s">
        <v>636</v>
      </c>
      <c r="G22" s="50"/>
      <c r="H22" s="54">
        <v>10</v>
      </c>
      <c r="I22" s="29"/>
    </row>
    <row r="23" spans="1:9" ht="12.75" customHeight="1">
      <c r="A23" s="50">
        <v>15</v>
      </c>
      <c r="B23" s="51"/>
      <c r="C23" s="50" t="s">
        <v>272</v>
      </c>
      <c r="D23" s="50" t="s">
        <v>77</v>
      </c>
      <c r="E23" s="50">
        <v>100042320</v>
      </c>
      <c r="F23" s="50" t="s">
        <v>273</v>
      </c>
      <c r="G23" s="50"/>
      <c r="H23" s="54">
        <v>8</v>
      </c>
      <c r="I23" s="29"/>
    </row>
    <row r="24" spans="1:9" ht="12.75" customHeight="1">
      <c r="A24" s="50">
        <v>15</v>
      </c>
      <c r="B24" s="51"/>
      <c r="C24" s="50" t="s">
        <v>637</v>
      </c>
      <c r="D24" s="50" t="s">
        <v>261</v>
      </c>
      <c r="E24" s="50">
        <v>100034832</v>
      </c>
      <c r="F24" s="50" t="s">
        <v>638</v>
      </c>
      <c r="G24" s="50"/>
      <c r="H24" s="54">
        <v>8</v>
      </c>
      <c r="I24" s="29"/>
    </row>
    <row r="25" spans="1:9" ht="12.75" customHeight="1">
      <c r="A25" s="50">
        <v>17</v>
      </c>
      <c r="B25" s="51"/>
      <c r="C25" s="50" t="s">
        <v>238</v>
      </c>
      <c r="D25" s="50" t="s">
        <v>77</v>
      </c>
      <c r="E25" s="50">
        <v>100050153</v>
      </c>
      <c r="F25" s="50" t="s">
        <v>239</v>
      </c>
      <c r="G25" s="50"/>
      <c r="H25" s="54">
        <v>7</v>
      </c>
      <c r="I25" s="29"/>
    </row>
    <row r="26" spans="1:9" ht="12.75" customHeight="1">
      <c r="A26" s="50">
        <v>18</v>
      </c>
      <c r="B26" s="51"/>
      <c r="C26" s="50" t="s">
        <v>300</v>
      </c>
      <c r="D26" s="50" t="s">
        <v>22</v>
      </c>
      <c r="E26" s="50">
        <v>100052570</v>
      </c>
      <c r="F26" s="50" t="s">
        <v>295</v>
      </c>
      <c r="G26" s="50"/>
      <c r="H26" s="54">
        <v>7</v>
      </c>
      <c r="I26" s="29"/>
    </row>
    <row r="27" spans="1:9" ht="12.75" customHeight="1">
      <c r="A27" s="50">
        <v>19</v>
      </c>
      <c r="B27" s="51"/>
      <c r="C27" s="50" t="s">
        <v>264</v>
      </c>
      <c r="D27" s="50" t="s">
        <v>8</v>
      </c>
      <c r="E27" s="50">
        <v>100049095</v>
      </c>
      <c r="F27" s="50" t="s">
        <v>265</v>
      </c>
      <c r="G27" s="50"/>
      <c r="H27" s="54">
        <v>6</v>
      </c>
      <c r="I27" s="29"/>
    </row>
    <row r="28" spans="1:9" ht="12.75" customHeight="1">
      <c r="A28" s="67">
        <v>20</v>
      </c>
      <c r="B28" s="68"/>
      <c r="C28" s="67" t="s">
        <v>639</v>
      </c>
      <c r="D28" s="67" t="s">
        <v>37</v>
      </c>
      <c r="E28" s="67">
        <v>100029606</v>
      </c>
      <c r="F28" s="67" t="s">
        <v>640</v>
      </c>
      <c r="G28" s="67"/>
      <c r="H28" s="69">
        <v>6</v>
      </c>
      <c r="I28" s="29"/>
    </row>
    <row r="29" spans="1:9" ht="12.75" customHeight="1">
      <c r="A29" s="50">
        <v>21</v>
      </c>
      <c r="B29" s="51"/>
      <c r="C29" s="50" t="s">
        <v>251</v>
      </c>
      <c r="D29" s="50" t="s">
        <v>252</v>
      </c>
      <c r="E29" s="50">
        <v>100049722</v>
      </c>
      <c r="F29" s="50" t="s">
        <v>253</v>
      </c>
      <c r="G29" s="50"/>
      <c r="H29" s="54">
        <v>4</v>
      </c>
      <c r="I29" s="30"/>
    </row>
    <row r="30" spans="1:9" ht="12.75" customHeight="1">
      <c r="A30" s="50">
        <v>22</v>
      </c>
      <c r="B30" s="51"/>
      <c r="C30" s="50" t="s">
        <v>278</v>
      </c>
      <c r="D30" s="50" t="s">
        <v>113</v>
      </c>
      <c r="E30" s="50">
        <v>100044423</v>
      </c>
      <c r="F30" s="50" t="s">
        <v>279</v>
      </c>
      <c r="G30" s="50"/>
      <c r="H30" s="54">
        <v>4</v>
      </c>
      <c r="I30" s="30">
        <v>0.5430555555555555</v>
      </c>
    </row>
    <row r="31" spans="1:9" ht="12.75" customHeight="1">
      <c r="A31" s="50">
        <v>23</v>
      </c>
      <c r="B31" s="51"/>
      <c r="C31" s="50" t="s">
        <v>268</v>
      </c>
      <c r="D31" s="50" t="s">
        <v>263</v>
      </c>
      <c r="E31" s="50">
        <v>100048155</v>
      </c>
      <c r="F31" s="50" t="s">
        <v>269</v>
      </c>
      <c r="G31" s="50"/>
      <c r="H31" s="54">
        <v>3</v>
      </c>
      <c r="I31" s="30">
        <v>0.5375</v>
      </c>
    </row>
    <row r="32" spans="1:9" ht="12.75" customHeight="1">
      <c r="A32" s="67">
        <v>23</v>
      </c>
      <c r="B32" s="68"/>
      <c r="C32" s="67" t="s">
        <v>201</v>
      </c>
      <c r="D32" s="67" t="s">
        <v>6</v>
      </c>
      <c r="E32" s="67">
        <v>100054417</v>
      </c>
      <c r="F32" s="67" t="s">
        <v>641</v>
      </c>
      <c r="G32" s="67"/>
      <c r="H32" s="69">
        <v>3</v>
      </c>
      <c r="I32" s="30">
        <v>0.5319444444444444</v>
      </c>
    </row>
    <row r="33" spans="1:9" ht="12.75" customHeight="1">
      <c r="A33" s="74">
        <v>25</v>
      </c>
      <c r="B33" s="75"/>
      <c r="C33" s="74" t="s">
        <v>642</v>
      </c>
      <c r="D33" s="74" t="s">
        <v>22</v>
      </c>
      <c r="E33" s="74">
        <v>100003682</v>
      </c>
      <c r="F33" s="74" t="s">
        <v>643</v>
      </c>
      <c r="G33" s="74"/>
      <c r="H33" s="76">
        <v>2</v>
      </c>
      <c r="I33" s="30">
        <v>0.5263888888888889</v>
      </c>
    </row>
    <row r="34" spans="1:9" ht="12.75" customHeight="1" thickBot="1">
      <c r="A34" s="52">
        <v>26</v>
      </c>
      <c r="B34" s="53"/>
      <c r="C34" s="52" t="s">
        <v>236</v>
      </c>
      <c r="D34" s="52" t="s">
        <v>63</v>
      </c>
      <c r="E34" s="52">
        <v>100047277</v>
      </c>
      <c r="F34" s="52" t="s">
        <v>237</v>
      </c>
      <c r="G34" s="52"/>
      <c r="H34" s="55">
        <v>1</v>
      </c>
      <c r="I34" s="31">
        <v>0.5208333333333334</v>
      </c>
    </row>
    <row r="35" spans="1:8" ht="12.75" customHeight="1">
      <c r="A35" s="44">
        <v>27</v>
      </c>
      <c r="C35" s="44" t="s">
        <v>118</v>
      </c>
      <c r="D35" s="44" t="s">
        <v>16</v>
      </c>
      <c r="E35" s="44">
        <v>100047762</v>
      </c>
      <c r="F35" s="44" t="s">
        <v>234</v>
      </c>
      <c r="G35" s="44"/>
      <c r="H35" s="2">
        <v>0</v>
      </c>
    </row>
    <row r="36" spans="1:8" ht="12.75" customHeight="1">
      <c r="A36" s="44">
        <v>27</v>
      </c>
      <c r="C36" s="44" t="s">
        <v>249</v>
      </c>
      <c r="D36" s="44" t="s">
        <v>22</v>
      </c>
      <c r="E36" s="44">
        <v>100045552</v>
      </c>
      <c r="F36" s="44" t="s">
        <v>250</v>
      </c>
      <c r="G36" s="44"/>
      <c r="H36" s="2">
        <v>0</v>
      </c>
    </row>
    <row r="37" spans="1:8" ht="12.75" customHeight="1">
      <c r="A37" s="44">
        <v>27</v>
      </c>
      <c r="C37" s="44" t="s">
        <v>292</v>
      </c>
      <c r="D37" s="44" t="s">
        <v>261</v>
      </c>
      <c r="E37" s="44">
        <v>100046713</v>
      </c>
      <c r="F37" s="44" t="s">
        <v>293</v>
      </c>
      <c r="G37" s="44"/>
      <c r="H37" s="2">
        <v>0</v>
      </c>
    </row>
    <row r="38" spans="1:8" ht="12.75" customHeight="1">
      <c r="A38" s="44">
        <v>27</v>
      </c>
      <c r="C38" s="44" t="s">
        <v>260</v>
      </c>
      <c r="D38" s="44" t="s">
        <v>261</v>
      </c>
      <c r="E38" s="44">
        <v>100046868</v>
      </c>
      <c r="F38" s="44" t="s">
        <v>262</v>
      </c>
      <c r="G38" s="44"/>
      <c r="H38" s="2">
        <v>0</v>
      </c>
    </row>
    <row r="39" spans="1:8" ht="12.75" customHeight="1">
      <c r="A39" s="44">
        <v>27</v>
      </c>
      <c r="C39" s="44" t="s">
        <v>247</v>
      </c>
      <c r="D39" s="44" t="s">
        <v>31</v>
      </c>
      <c r="E39" s="44">
        <v>100003820</v>
      </c>
      <c r="F39" s="44" t="s">
        <v>248</v>
      </c>
      <c r="G39" s="44"/>
      <c r="H39" s="2">
        <v>0</v>
      </c>
    </row>
    <row r="40" spans="1:8" ht="12.75" customHeight="1">
      <c r="A40" s="44">
        <v>27</v>
      </c>
      <c r="C40" s="44" t="s">
        <v>245</v>
      </c>
      <c r="D40" s="44" t="s">
        <v>212</v>
      </c>
      <c r="E40" s="44">
        <v>100024407</v>
      </c>
      <c r="F40" s="44" t="s">
        <v>246</v>
      </c>
      <c r="G40" s="44"/>
      <c r="H40" s="2">
        <v>0</v>
      </c>
    </row>
    <row r="41" spans="1:8" ht="12.75" customHeight="1">
      <c r="A41" s="44">
        <v>27</v>
      </c>
      <c r="C41" s="44" t="s">
        <v>644</v>
      </c>
      <c r="D41" s="44" t="s">
        <v>155</v>
      </c>
      <c r="E41" s="44">
        <v>15332161</v>
      </c>
      <c r="F41" s="44" t="s">
        <v>645</v>
      </c>
      <c r="G41" s="44"/>
      <c r="H41" s="2">
        <v>0</v>
      </c>
    </row>
    <row r="42" spans="1:8" ht="12.75" customHeight="1">
      <c r="A42" s="44">
        <v>27</v>
      </c>
      <c r="C42" s="44" t="s">
        <v>255</v>
      </c>
      <c r="D42" s="44" t="s">
        <v>9</v>
      </c>
      <c r="E42" s="44">
        <v>100052967</v>
      </c>
      <c r="F42" s="44" t="s">
        <v>256</v>
      </c>
      <c r="G42" s="44"/>
      <c r="H42" s="2">
        <v>0</v>
      </c>
    </row>
    <row r="43" spans="1:8" ht="12.75" customHeight="1">
      <c r="A43" s="44">
        <v>27</v>
      </c>
      <c r="C43" s="44" t="s">
        <v>123</v>
      </c>
      <c r="D43" s="44" t="s">
        <v>9</v>
      </c>
      <c r="E43" s="44">
        <v>100049817</v>
      </c>
      <c r="F43" s="44" t="s">
        <v>646</v>
      </c>
      <c r="G43" s="44"/>
      <c r="H43" s="2">
        <v>0</v>
      </c>
    </row>
    <row r="44" spans="1:8" ht="12.75" customHeight="1">
      <c r="A44" s="44">
        <v>27</v>
      </c>
      <c r="C44" s="44" t="s">
        <v>647</v>
      </c>
      <c r="D44" s="44" t="s">
        <v>261</v>
      </c>
      <c r="E44" s="44">
        <v>100057760</v>
      </c>
      <c r="F44" s="44" t="s">
        <v>648</v>
      </c>
      <c r="G44" s="44"/>
      <c r="H44" s="2">
        <v>0</v>
      </c>
    </row>
    <row r="45" spans="1:8" ht="12.75" customHeight="1">
      <c r="A45" s="44">
        <v>27</v>
      </c>
      <c r="C45" s="44" t="s">
        <v>649</v>
      </c>
      <c r="D45" s="44" t="s">
        <v>67</v>
      </c>
      <c r="E45" s="44">
        <v>100056068</v>
      </c>
      <c r="F45" s="44" t="s">
        <v>650</v>
      </c>
      <c r="G45" s="44"/>
      <c r="H45" s="2">
        <v>0</v>
      </c>
    </row>
    <row r="46" spans="1:7" ht="12.75" customHeight="1">
      <c r="A46" s="45"/>
      <c r="C46" s="45"/>
      <c r="D46" s="45"/>
      <c r="E46" s="45"/>
      <c r="F46" s="45"/>
      <c r="G46" s="45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8/10 &amp;C&amp;R&amp;"Verdana"&amp;8 29/08/2021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2021-08-29T20:31:13Z</dcterms:created>
  <dcterms:modified xsi:type="dcterms:W3CDTF">2022-09-08T06:23:42Z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