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P4/2022-2023/"/>
    </mc:Choice>
  </mc:AlternateContent>
  <xr:revisionPtr revIDLastSave="38" documentId="8_{721EE798-BFB6-448F-846D-966564858DEA}" xr6:coauthVersionLast="47" xr6:coauthVersionMax="47" xr10:uidLastSave="{AA8E533E-6669-4830-BBC5-1DA1F8BCFE0C}"/>
  <bookViews>
    <workbookView xWindow="-108" yWindow="-108" windowWidth="23256" windowHeight="12576" xr2:uid="{00000000-000D-0000-FFFF-FFFF00000000}"/>
  </bookViews>
  <sheets>
    <sheet name="B80 - BL - BAR A  + ST" sheetId="1" r:id="rId1"/>
    <sheet name="C90 - CL - BAR A + ST" sheetId="2" r:id="rId2"/>
    <sheet name="C100 - CM - BAR A + ST" sheetId="3" r:id="rId3"/>
    <sheet name="D100 - DL - BAR A + ST" sheetId="4" r:id="rId4"/>
    <sheet name="D110 - DM - BAR A + ST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4" i="5" l="1"/>
  <c r="T13" i="5"/>
  <c r="T12" i="5"/>
  <c r="T11" i="5"/>
  <c r="T9" i="5"/>
  <c r="T10" i="5"/>
  <c r="T8" i="5"/>
  <c r="T6" i="5"/>
  <c r="T7" i="5"/>
  <c r="T4" i="5"/>
  <c r="T3" i="5"/>
  <c r="T5" i="5"/>
  <c r="J14" i="5"/>
  <c r="J13" i="5"/>
  <c r="J12" i="5"/>
  <c r="J11" i="5"/>
  <c r="J9" i="5"/>
  <c r="J10" i="5"/>
  <c r="J8" i="5"/>
  <c r="J7" i="5"/>
  <c r="J6" i="5"/>
  <c r="J5" i="5"/>
  <c r="J3" i="5"/>
  <c r="J4" i="5"/>
  <c r="S28" i="4"/>
  <c r="S33" i="4"/>
  <c r="S38" i="4"/>
  <c r="S37" i="4"/>
  <c r="S36" i="4"/>
  <c r="S32" i="4"/>
  <c r="S35" i="4"/>
  <c r="S34" i="4"/>
  <c r="S31" i="4"/>
  <c r="S27" i="4"/>
  <c r="S30" i="4"/>
  <c r="S29" i="4"/>
  <c r="S26" i="4"/>
  <c r="S25" i="4"/>
  <c r="S24" i="4"/>
  <c r="S22" i="4"/>
  <c r="S23" i="4"/>
  <c r="S21" i="4"/>
  <c r="S13" i="4"/>
  <c r="S20" i="4"/>
  <c r="S19" i="4"/>
  <c r="S17" i="4"/>
  <c r="S18" i="4"/>
  <c r="S16" i="4"/>
  <c r="S15" i="4"/>
  <c r="S14" i="4"/>
  <c r="S12" i="4"/>
  <c r="S11" i="4"/>
  <c r="S10" i="4"/>
  <c r="S8" i="4"/>
  <c r="S9" i="4"/>
  <c r="S6" i="4"/>
  <c r="S5" i="4"/>
  <c r="S7" i="4"/>
  <c r="S4" i="4"/>
  <c r="S3" i="4"/>
  <c r="J40" i="4"/>
  <c r="J39" i="4"/>
  <c r="J35" i="4"/>
  <c r="J38" i="4"/>
  <c r="J37" i="4"/>
  <c r="J36" i="4"/>
  <c r="J34" i="4"/>
  <c r="J33" i="4"/>
  <c r="J29" i="4"/>
  <c r="J32" i="4"/>
  <c r="J31" i="4"/>
  <c r="J27" i="4"/>
  <c r="J24" i="4"/>
  <c r="J30" i="4"/>
  <c r="J28" i="4"/>
  <c r="J26" i="4"/>
  <c r="J23" i="4"/>
  <c r="J25" i="4"/>
  <c r="J22" i="4"/>
  <c r="J21" i="4"/>
  <c r="J15" i="4"/>
  <c r="J20" i="4"/>
  <c r="J19" i="4"/>
  <c r="J18" i="4"/>
  <c r="J17" i="4"/>
  <c r="J16" i="4"/>
  <c r="J10" i="4"/>
  <c r="J13" i="4"/>
  <c r="J14" i="4"/>
  <c r="J12" i="4"/>
  <c r="J11" i="4"/>
  <c r="J9" i="4"/>
  <c r="J5" i="4"/>
  <c r="J8" i="4"/>
  <c r="J6" i="4"/>
  <c r="J7" i="4"/>
  <c r="J4" i="4"/>
  <c r="J3" i="4"/>
  <c r="J4" i="3"/>
  <c r="J3" i="3"/>
  <c r="T28" i="2"/>
  <c r="T27" i="2"/>
  <c r="T24" i="2"/>
  <c r="T26" i="2"/>
  <c r="T25" i="2"/>
  <c r="T23" i="2"/>
  <c r="T22" i="2"/>
  <c r="T19" i="2"/>
  <c r="T21" i="2"/>
  <c r="T20" i="2"/>
  <c r="T18" i="2"/>
  <c r="T17" i="2"/>
  <c r="T16" i="2"/>
  <c r="T15" i="2"/>
  <c r="T8" i="2"/>
  <c r="T9" i="2"/>
  <c r="T14" i="2"/>
  <c r="T13" i="2"/>
  <c r="T10" i="2"/>
  <c r="T11" i="2"/>
  <c r="T12" i="2"/>
  <c r="T6" i="2"/>
  <c r="T7" i="2"/>
  <c r="T5" i="2"/>
  <c r="T3" i="2"/>
  <c r="T4" i="2"/>
  <c r="J28" i="2"/>
  <c r="J27" i="2"/>
  <c r="J26" i="2"/>
  <c r="J25" i="2"/>
  <c r="J24" i="2"/>
  <c r="J23" i="2"/>
  <c r="J22" i="2"/>
  <c r="J20" i="2"/>
  <c r="J21" i="2"/>
  <c r="J19" i="2"/>
  <c r="J18" i="2"/>
  <c r="J13" i="2"/>
  <c r="J17" i="2"/>
  <c r="J15" i="2"/>
  <c r="J16" i="2"/>
  <c r="J14" i="2"/>
  <c r="J12" i="2"/>
  <c r="J10" i="2"/>
  <c r="J11" i="2"/>
  <c r="J8" i="2"/>
  <c r="J9" i="2"/>
  <c r="J7" i="2"/>
  <c r="J6" i="2"/>
  <c r="J5" i="2"/>
  <c r="J3" i="2"/>
  <c r="J4" i="2"/>
  <c r="S8" i="1"/>
  <c r="S7" i="1"/>
  <c r="S5" i="1"/>
  <c r="S6" i="1"/>
  <c r="S3" i="1"/>
  <c r="S4" i="1"/>
  <c r="J8" i="1"/>
  <c r="J7" i="1"/>
  <c r="J5" i="1"/>
  <c r="J6" i="1"/>
  <c r="J4" i="1"/>
  <c r="J3" i="1"/>
</calcChain>
</file>

<file path=xl/sharedStrings.xml><?xml version="1.0" encoding="utf-8"?>
<sst xmlns="http://schemas.openxmlformats.org/spreadsheetml/2006/main" count="648" uniqueCount="205">
  <si>
    <t>Plaats</t>
  </si>
  <si>
    <t>Deelnemer</t>
  </si>
  <si>
    <t>Club</t>
  </si>
  <si>
    <t>Punten</t>
  </si>
  <si>
    <t>Selectiepunten</t>
  </si>
  <si>
    <t>KATO VAN DE VYVER</t>
  </si>
  <si>
    <t>NIEMO "P"</t>
  </si>
  <si>
    <t>84.0</t>
  </si>
  <si>
    <t>WINTHER DIERICKX</t>
  </si>
  <si>
    <t>SUMBA VAN ''T NEERHOF</t>
  </si>
  <si>
    <t>74.0</t>
  </si>
  <si>
    <t>UKKEPUK VAN DUYVERSPUTTEN</t>
  </si>
  <si>
    <t>MAÏTÉ VANRYCKEGHEM</t>
  </si>
  <si>
    <t>EVITA-R</t>
  </si>
  <si>
    <t>37.0</t>
  </si>
  <si>
    <t>JULYNNE VIC VERMONDEN</t>
  </si>
  <si>
    <t>ROBBIE F.</t>
  </si>
  <si>
    <t>30.0</t>
  </si>
  <si>
    <t>CELEST MINNEBO</t>
  </si>
  <si>
    <t>MOMO</t>
  </si>
  <si>
    <t>28.0</t>
  </si>
  <si>
    <t>JANNE GOETHALS</t>
  </si>
  <si>
    <t>MARISKE 1941 A</t>
  </si>
  <si>
    <t>7.0</t>
  </si>
  <si>
    <t>32.0</t>
  </si>
  <si>
    <t>31.0</t>
  </si>
  <si>
    <t>26.0</t>
  </si>
  <si>
    <t>15.0</t>
  </si>
  <si>
    <t>11.0</t>
  </si>
  <si>
    <t>5.0</t>
  </si>
  <si>
    <t>4.0</t>
  </si>
  <si>
    <t>Sel ptn</t>
  </si>
  <si>
    <t>6 beste</t>
  </si>
  <si>
    <t>BAR A</t>
  </si>
  <si>
    <t>STIJL</t>
  </si>
  <si>
    <t>0.0</t>
  </si>
  <si>
    <t>GINGER</t>
  </si>
  <si>
    <t>ELLA DE ROO</t>
  </si>
  <si>
    <t>YSSELVLIEDTS LORD SPLASH (IR)</t>
  </si>
  <si>
    <t>MATHIEU DE WAELE</t>
  </si>
  <si>
    <t>LOBKE</t>
  </si>
  <si>
    <t>YENTE VEHENT</t>
  </si>
  <si>
    <t>STAR LIGHT</t>
  </si>
  <si>
    <t>FERRE DE COCK</t>
  </si>
  <si>
    <t>1.0</t>
  </si>
  <si>
    <t>BOY</t>
  </si>
  <si>
    <t>THIBAULT DE WAELE</t>
  </si>
  <si>
    <t>2.0</t>
  </si>
  <si>
    <t>FLIKA</t>
  </si>
  <si>
    <t>MARIT MARTENS</t>
  </si>
  <si>
    <t>3.0</t>
  </si>
  <si>
    <t>VERSAILLE V/D VELY</t>
  </si>
  <si>
    <t>SNOW II</t>
  </si>
  <si>
    <t>YINTHE PIETERS</t>
  </si>
  <si>
    <t>10.0</t>
  </si>
  <si>
    <t>SPIRIT</t>
  </si>
  <si>
    <t>NOOR MEERSSCHAERT</t>
  </si>
  <si>
    <t>KENSINGTON</t>
  </si>
  <si>
    <t>18.0</t>
  </si>
  <si>
    <t>QUINTINE VH PAARDEVELD</t>
  </si>
  <si>
    <t>ELISE THIERENS</t>
  </si>
  <si>
    <t>19.0</t>
  </si>
  <si>
    <t>TWIKKI VAN DEN BERGENBROEK</t>
  </si>
  <si>
    <t>LUNA LAEMONT</t>
  </si>
  <si>
    <t>20.0</t>
  </si>
  <si>
    <t>JASMINE</t>
  </si>
  <si>
    <t>TUUR DE VOS</t>
  </si>
  <si>
    <t>21.0</t>
  </si>
  <si>
    <t>ULESCO VAN DE BUCXTALE</t>
  </si>
  <si>
    <t>24.0</t>
  </si>
  <si>
    <t>IBIDZA VAN''T NEERHOF</t>
  </si>
  <si>
    <t>ROSIE SILLIS</t>
  </si>
  <si>
    <t>23.0</t>
  </si>
  <si>
    <t>25.0</t>
  </si>
  <si>
    <t>SAMMY</t>
  </si>
  <si>
    <t>SANDER DE GUSSEMÉ</t>
  </si>
  <si>
    <t>SANDY GIRL</t>
  </si>
  <si>
    <t>27.0</t>
  </si>
  <si>
    <t>MISS POSSIBLE</t>
  </si>
  <si>
    <t>LOUISE VAN GYSEL</t>
  </si>
  <si>
    <t>JANNEKE</t>
  </si>
  <si>
    <t>JELLE VAN HECKE</t>
  </si>
  <si>
    <t>EVELIEN VH PAARDEVELD</t>
  </si>
  <si>
    <t>NIELS VAN PAMEL</t>
  </si>
  <si>
    <t>29.0</t>
  </si>
  <si>
    <t>PETER</t>
  </si>
  <si>
    <t>ESTELLE DE WANDEL</t>
  </si>
  <si>
    <t>55.0</t>
  </si>
  <si>
    <t>FURY VAN DE BERGHOEVE</t>
  </si>
  <si>
    <t>THIJS ANDRIES</t>
  </si>
  <si>
    <t>64.0</t>
  </si>
  <si>
    <t>M-CASANOVA VAN ''T MORELHOF</t>
  </si>
  <si>
    <t>FEBE SLACHMUYLDERS</t>
  </si>
  <si>
    <t>68.0</t>
  </si>
  <si>
    <t>KAPOENTJE</t>
  </si>
  <si>
    <t>FLOOR DE WITTE</t>
  </si>
  <si>
    <t>73.0</t>
  </si>
  <si>
    <t>PACIENDA DRUM VH JUXSCHOT</t>
  </si>
  <si>
    <t>22.0</t>
  </si>
  <si>
    <t>17.0</t>
  </si>
  <si>
    <t>9.0</t>
  </si>
  <si>
    <t>FABELOUS VAN DE KRUISHOEVE</t>
  </si>
  <si>
    <t>CHARLOTTE VAN GYSEL</t>
  </si>
  <si>
    <t>62.0</t>
  </si>
  <si>
    <t>AUKIDOKI DES LAYS</t>
  </si>
  <si>
    <t>CAITLIN DE WOLF</t>
  </si>
  <si>
    <t>TORINO VAN PRINSEVELD</t>
  </si>
  <si>
    <t>GUUST BOON</t>
  </si>
  <si>
    <t>PRESTIGE</t>
  </si>
  <si>
    <t>HANNE BOUDONCK</t>
  </si>
  <si>
    <t>BACARDI</t>
  </si>
  <si>
    <t>HORTENCE DE CLEENE</t>
  </si>
  <si>
    <t>SPICE GIRL</t>
  </si>
  <si>
    <t>MARA DE CLERCQ</t>
  </si>
  <si>
    <t>UN GAMIN SHZ</t>
  </si>
  <si>
    <t>FLEUR SCHROYENS</t>
  </si>
  <si>
    <t>POPCORN-V</t>
  </si>
  <si>
    <t>DE HALGOREN AMIGO</t>
  </si>
  <si>
    <t>ASTRID TIMMERS</t>
  </si>
  <si>
    <t>ORCHID''S AIKO</t>
  </si>
  <si>
    <t>KATO WIJNDAELE</t>
  </si>
  <si>
    <t>MELLOMACHO</t>
  </si>
  <si>
    <t>OKIDOKI "F" VAN HET JUXSCHOT</t>
  </si>
  <si>
    <t>LOTTE DE WANNEMAEKER</t>
  </si>
  <si>
    <t>ORCHID''S KUMARA</t>
  </si>
  <si>
    <t>LOTTE BLOMMAERTS</t>
  </si>
  <si>
    <t>ACAPULCO</t>
  </si>
  <si>
    <t>ELLA-LOUISE GAUDISSABOIS</t>
  </si>
  <si>
    <t>ELSHOFS EMMA</t>
  </si>
  <si>
    <t>VERGILIUS VAN DEN KIEVIT</t>
  </si>
  <si>
    <t>REALY BILLY TER BINK</t>
  </si>
  <si>
    <t>8.0</t>
  </si>
  <si>
    <t>TIESTO VAN PRINSEVELD</t>
  </si>
  <si>
    <t>MYRTHE VAN DUYSE</t>
  </si>
  <si>
    <t>EL SHÉTANIA</t>
  </si>
  <si>
    <t>HEIHOEVE''S LONDON</t>
  </si>
  <si>
    <t>ZAHRA RENNEN</t>
  </si>
  <si>
    <t>IGOR</t>
  </si>
  <si>
    <t>14.0</t>
  </si>
  <si>
    <t>CRUZ VD MOLENDREEF Z</t>
  </si>
  <si>
    <t>FRÉDÉRIQUE VAN DE VIJVER</t>
  </si>
  <si>
    <t>16.0</t>
  </si>
  <si>
    <t>ORLANDO VAN HET OVERLEDE GOED</t>
  </si>
  <si>
    <t>AYKO GHESQUIERE</t>
  </si>
  <si>
    <t>ULODANSKY VAN HET WEIDSE HOF</t>
  </si>
  <si>
    <t>VONK VAN DE GROENHEUVEL</t>
  </si>
  <si>
    <t>FIRE</t>
  </si>
  <si>
    <t>EMILE DE LAENDER</t>
  </si>
  <si>
    <t>PARCIVAL</t>
  </si>
  <si>
    <t>SAAR KEISSE</t>
  </si>
  <si>
    <t>WINNING MOOD-DRUM V/H JUXSCHOT</t>
  </si>
  <si>
    <t>KJENTA FRANCO</t>
  </si>
  <si>
    <t>ROCKY</t>
  </si>
  <si>
    <t>DIDO THIERENS</t>
  </si>
  <si>
    <t>VINY VAN TEXELHOF</t>
  </si>
  <si>
    <t>NINJA-V</t>
  </si>
  <si>
    <t>UNIVERSE PRINSEVELD DSC</t>
  </si>
  <si>
    <t>JARNE VAN HECKE</t>
  </si>
  <si>
    <t>BROWNSTABLES HANNESSY</t>
  </si>
  <si>
    <t>MARIE HENDRICKX</t>
  </si>
  <si>
    <t>ROAD RUNNER VAN DE BUCXTALE</t>
  </si>
  <si>
    <t>NORA VAN HAELST</t>
  </si>
  <si>
    <t>KANTJE''S FABIENNE 20102407</t>
  </si>
  <si>
    <t>AURÉLIE VAN DE WALLE</t>
  </si>
  <si>
    <t>38.0</t>
  </si>
  <si>
    <t>KORINA VAN HET PUTTENHOF</t>
  </si>
  <si>
    <t>LOTTE VAN MOL</t>
  </si>
  <si>
    <t>34.0</t>
  </si>
  <si>
    <t>40.0</t>
  </si>
  <si>
    <t>MUZE VAN DE DELTHOEVE</t>
  </si>
  <si>
    <t>41.0</t>
  </si>
  <si>
    <t>DE MESINGHE''S LENTE</t>
  </si>
  <si>
    <t>52.0</t>
  </si>
  <si>
    <t>WISMA - DRUM V/H JUXSCHOT</t>
  </si>
  <si>
    <t>63.0</t>
  </si>
  <si>
    <t>AAGJE TER BINK</t>
  </si>
  <si>
    <t>12.0</t>
  </si>
  <si>
    <t>6.0</t>
  </si>
  <si>
    <t>DAMINA</t>
  </si>
  <si>
    <t>PICASSO-DRUM VH JUXSCHOT</t>
  </si>
  <si>
    <t>RENÉE VAN MIEGHEM</t>
  </si>
  <si>
    <t>TIMON VAN DE GROENHEUVEL</t>
  </si>
  <si>
    <t>DELPHINE VAN HECKE</t>
  </si>
  <si>
    <t>CONDOR</t>
  </si>
  <si>
    <t>MIDNIGHT ENGAGEMENT</t>
  </si>
  <si>
    <t>CLEOSTRADE</t>
  </si>
  <si>
    <t>GRUYTER''S MELLBOURNE</t>
  </si>
  <si>
    <t>GEENA LISA</t>
  </si>
  <si>
    <t>AMY TAN</t>
  </si>
  <si>
    <t>WOODY WOODPAKER</t>
  </si>
  <si>
    <t>56.0</t>
  </si>
  <si>
    <t>LOMITAS D</t>
  </si>
  <si>
    <t>LAURE COOLS</t>
  </si>
  <si>
    <t>58.0</t>
  </si>
  <si>
    <t>REGINA-DRUM VAN HET JUXSCHOT</t>
  </si>
  <si>
    <t>JUUL</t>
  </si>
  <si>
    <t>LARS DE ROO</t>
  </si>
  <si>
    <t>foutloos</t>
  </si>
  <si>
    <t>prov</t>
  </si>
  <si>
    <t>tot</t>
  </si>
  <si>
    <t>B</t>
  </si>
  <si>
    <t>S</t>
  </si>
  <si>
    <t>afgemeld</t>
  </si>
  <si>
    <t>geen 4 sel. BAR</t>
  </si>
  <si>
    <t>Meting!!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</si>
</sst>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6" fillId="33" borderId="0" xfId="0" applyFont="1" applyFill="1"/>
    <xf numFmtId="0" fontId="16" fillId="0" borderId="0" xfId="0" applyFont="1"/>
    <xf numFmtId="0" fontId="0" fillId="34" borderId="0" xfId="0" applyFill="1"/>
    <xf numFmtId="0" fontId="16" fillId="34" borderId="0" xfId="0" applyFont="1" applyFill="1"/>
    <xf numFmtId="0" fontId="18" fillId="34" borderId="0" xfId="0" applyFont="1" applyFill="1"/>
    <xf numFmtId="0" fontId="14" fillId="0" borderId="0" xfId="0" applyFont="1"/>
    <xf numFmtId="0" fontId="18" fillId="0" borderId="0" xfId="0" applyFont="1"/>
    <xf numFmtId="0" fontId="16" fillId="0" borderId="0" xfId="0" applyFont="1" applyFill="1"/>
    <xf numFmtId="0" fontId="0" fillId="0" borderId="0" xfId="0" applyFill="1"/>
    <xf numFmtId="0" fontId="19" fillId="0" borderId="0" xfId="0" applyFont="1" applyFill="1"/>
    <xf numFmtId="0" fontId="20" fillId="0" borderId="0" xfId="0" applyFont="1" applyFill="1"/>
    <xf numFmtId="0" fontId="20" fillId="34" borderId="0" xfId="0" applyFont="1" applyFill="1"/>
    <xf numFmtId="0" fontId="19" fillId="34" borderId="0" xfId="0" applyFont="1" applyFill="1"/>
    <xf numFmtId="0" fontId="21" fillId="0" borderId="0" xfId="0" applyFont="1" applyFill="1"/>
    <xf numFmtId="0" fontId="22" fillId="0" borderId="0" xfId="0" applyFont="1" applyFill="1"/>
    <xf numFmtId="0" fontId="21" fillId="34" borderId="0" xfId="0" applyFont="1" applyFill="1"/>
    <xf numFmtId="0" fontId="22" fillId="34" borderId="0" xfId="0" applyFont="1" applyFill="1"/>
    <xf numFmtId="0" fontId="23" fillId="0" borderId="0" xfId="0" applyFont="1"/>
    <xf numFmtId="0" fontId="21" fillId="0" borderId="0" xfId="0" applyFont="1"/>
    <xf numFmtId="0" fontId="22" fillId="0" borderId="0" xfId="0" applyFont="1"/>
    <xf numFmtId="0" fontId="19" fillId="0" borderId="0" xfId="0" applyFont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>
      <selection activeCell="G16" sqref="G16"/>
    </sheetView>
  </sheetViews>
  <sheetFormatPr defaultRowHeight="14.4" x14ac:dyDescent="0.3"/>
  <cols>
    <col min="1" max="1" width="4.6640625" customWidth="1"/>
    <col min="2" max="2" width="7.109375" customWidth="1"/>
    <col min="3" max="3" width="23.6640625" bestFit="1" customWidth="1"/>
    <col min="4" max="4" width="22.109375" bestFit="1" customWidth="1"/>
    <col min="5" max="5" width="5.44140625" customWidth="1"/>
    <col min="6" max="6" width="7.109375" customWidth="1"/>
    <col min="7" max="7" width="5.6640625" customWidth="1"/>
    <col min="8" max="8" width="7.33203125" customWidth="1"/>
    <col min="9" max="9" width="5.6640625" customWidth="1"/>
    <col min="10" max="10" width="5.109375" style="2" customWidth="1"/>
    <col min="11" max="11" width="5.33203125" customWidth="1"/>
    <col min="13" max="13" width="23.6640625" bestFit="1" customWidth="1"/>
    <col min="14" max="14" width="22.109375" bestFit="1" customWidth="1"/>
    <col min="16" max="16" width="7.88671875" customWidth="1"/>
    <col min="17" max="17" width="6.44140625" customWidth="1"/>
    <col min="18" max="18" width="5.33203125" customWidth="1"/>
    <col min="19" max="19" width="5.44140625" style="2" customWidth="1"/>
  </cols>
  <sheetData>
    <row r="1" spans="1:19" x14ac:dyDescent="0.3">
      <c r="D1" s="1" t="s">
        <v>33</v>
      </c>
      <c r="G1" s="2" t="s">
        <v>32</v>
      </c>
      <c r="H1" s="2"/>
      <c r="I1" s="2"/>
      <c r="N1" s="1" t="s">
        <v>34</v>
      </c>
    </row>
    <row r="2" spans="1:19" x14ac:dyDescent="0.3">
      <c r="B2" t="s">
        <v>0</v>
      </c>
      <c r="C2" t="s">
        <v>1</v>
      </c>
      <c r="E2" t="s">
        <v>2</v>
      </c>
      <c r="F2" t="s">
        <v>3</v>
      </c>
      <c r="G2" t="s">
        <v>31</v>
      </c>
      <c r="H2" t="s">
        <v>197</v>
      </c>
      <c r="I2" t="s">
        <v>198</v>
      </c>
      <c r="J2" s="2" t="s">
        <v>199</v>
      </c>
      <c r="L2" t="s">
        <v>0</v>
      </c>
      <c r="M2" t="s">
        <v>1</v>
      </c>
      <c r="O2" t="s">
        <v>2</v>
      </c>
      <c r="P2" t="s">
        <v>3</v>
      </c>
      <c r="Q2" t="s">
        <v>31</v>
      </c>
      <c r="R2" t="s">
        <v>198</v>
      </c>
      <c r="S2" s="2" t="s">
        <v>199</v>
      </c>
    </row>
    <row r="3" spans="1:19" x14ac:dyDescent="0.3">
      <c r="A3" s="2" t="s">
        <v>200</v>
      </c>
      <c r="B3" s="3">
        <v>1</v>
      </c>
      <c r="C3" s="3" t="s">
        <v>5</v>
      </c>
      <c r="D3" s="3" t="s">
        <v>6</v>
      </c>
      <c r="E3" s="3"/>
      <c r="F3" s="3" t="s">
        <v>7</v>
      </c>
      <c r="G3" s="3">
        <v>66</v>
      </c>
      <c r="H3" s="3">
        <v>2</v>
      </c>
      <c r="I3" s="3">
        <v>10</v>
      </c>
      <c r="J3" s="4">
        <f t="shared" ref="J3:J8" si="0">SUM(G3:I3)</f>
        <v>78</v>
      </c>
      <c r="L3" s="12">
        <v>1</v>
      </c>
      <c r="M3" s="12" t="s">
        <v>5</v>
      </c>
      <c r="N3" s="12" t="s">
        <v>6</v>
      </c>
      <c r="O3" s="12"/>
      <c r="P3" s="12" t="s">
        <v>26</v>
      </c>
      <c r="Q3" s="12">
        <v>26</v>
      </c>
      <c r="R3" s="12">
        <v>7</v>
      </c>
      <c r="S3" s="13">
        <f t="shared" ref="S3:S8" si="1">Q3+R3</f>
        <v>33</v>
      </c>
    </row>
    <row r="4" spans="1:19" x14ac:dyDescent="0.3">
      <c r="A4" s="2"/>
      <c r="B4" s="3">
        <v>2</v>
      </c>
      <c r="C4" s="3" t="s">
        <v>8</v>
      </c>
      <c r="D4" s="3" t="s">
        <v>9</v>
      </c>
      <c r="E4" s="3"/>
      <c r="F4" s="3" t="s">
        <v>10</v>
      </c>
      <c r="G4" s="3">
        <v>60</v>
      </c>
      <c r="H4" s="3"/>
      <c r="I4" s="3"/>
      <c r="J4" s="4">
        <f t="shared" si="0"/>
        <v>60</v>
      </c>
      <c r="K4" s="2" t="s">
        <v>201</v>
      </c>
      <c r="L4" s="12">
        <v>2</v>
      </c>
      <c r="M4" s="12" t="s">
        <v>8</v>
      </c>
      <c r="N4" s="12" t="s">
        <v>9</v>
      </c>
      <c r="O4" s="12"/>
      <c r="P4" s="12" t="s">
        <v>25</v>
      </c>
      <c r="Q4" s="12">
        <v>31</v>
      </c>
      <c r="R4" s="12"/>
      <c r="S4" s="13">
        <f t="shared" si="1"/>
        <v>31</v>
      </c>
    </row>
    <row r="5" spans="1:19" x14ac:dyDescent="0.3">
      <c r="A5" s="2" t="s">
        <v>200</v>
      </c>
      <c r="B5" s="3">
        <v>3</v>
      </c>
      <c r="C5" s="3" t="s">
        <v>15</v>
      </c>
      <c r="D5" s="3" t="s">
        <v>16</v>
      </c>
      <c r="E5" s="3"/>
      <c r="F5" s="3" t="s">
        <v>17</v>
      </c>
      <c r="G5" s="3">
        <v>30</v>
      </c>
      <c r="H5" s="3">
        <v>2</v>
      </c>
      <c r="I5" s="3">
        <v>7</v>
      </c>
      <c r="J5" s="4">
        <f t="shared" si="0"/>
        <v>39</v>
      </c>
      <c r="L5">
        <v>3</v>
      </c>
      <c r="M5" t="s">
        <v>15</v>
      </c>
      <c r="N5" t="s">
        <v>16</v>
      </c>
      <c r="P5" t="s">
        <v>28</v>
      </c>
      <c r="Q5">
        <v>11</v>
      </c>
      <c r="R5">
        <v>10</v>
      </c>
      <c r="S5" s="2">
        <f t="shared" si="1"/>
        <v>21</v>
      </c>
    </row>
    <row r="6" spans="1:19" x14ac:dyDescent="0.3">
      <c r="B6">
        <v>4</v>
      </c>
      <c r="C6" t="s">
        <v>12</v>
      </c>
      <c r="D6" t="s">
        <v>13</v>
      </c>
      <c r="F6" t="s">
        <v>14</v>
      </c>
      <c r="G6">
        <v>37</v>
      </c>
      <c r="J6" s="2">
        <f t="shared" si="0"/>
        <v>37</v>
      </c>
      <c r="L6">
        <v>4</v>
      </c>
      <c r="M6" t="s">
        <v>12</v>
      </c>
      <c r="N6" t="s">
        <v>13</v>
      </c>
      <c r="P6" t="s">
        <v>27</v>
      </c>
      <c r="Q6">
        <v>15</v>
      </c>
      <c r="S6" s="2">
        <f t="shared" si="1"/>
        <v>15</v>
      </c>
    </row>
    <row r="7" spans="1:19" x14ac:dyDescent="0.3">
      <c r="B7">
        <v>5</v>
      </c>
      <c r="C7" t="s">
        <v>18</v>
      </c>
      <c r="D7" t="s">
        <v>19</v>
      </c>
      <c r="F7" t="s">
        <v>20</v>
      </c>
      <c r="G7">
        <v>28</v>
      </c>
      <c r="J7" s="2">
        <f t="shared" si="0"/>
        <v>28</v>
      </c>
      <c r="L7">
        <v>5</v>
      </c>
      <c r="M7" t="s">
        <v>18</v>
      </c>
      <c r="N7" t="s">
        <v>19</v>
      </c>
      <c r="P7" t="s">
        <v>29</v>
      </c>
      <c r="Q7">
        <v>5</v>
      </c>
      <c r="S7" s="2">
        <f t="shared" si="1"/>
        <v>5</v>
      </c>
    </row>
    <row r="8" spans="1:19" x14ac:dyDescent="0.3">
      <c r="B8">
        <v>6</v>
      </c>
      <c r="C8" t="s">
        <v>21</v>
      </c>
      <c r="D8" t="s">
        <v>22</v>
      </c>
      <c r="F8" t="s">
        <v>23</v>
      </c>
      <c r="G8">
        <v>7</v>
      </c>
      <c r="J8" s="2">
        <f t="shared" si="0"/>
        <v>7</v>
      </c>
      <c r="L8">
        <v>6</v>
      </c>
      <c r="M8" t="s">
        <v>21</v>
      </c>
      <c r="N8" t="s">
        <v>22</v>
      </c>
      <c r="P8" t="s">
        <v>30</v>
      </c>
      <c r="Q8">
        <v>4</v>
      </c>
      <c r="S8" s="2">
        <f t="shared" si="1"/>
        <v>4</v>
      </c>
    </row>
  </sheetData>
  <sortState xmlns:xlrd2="http://schemas.microsoft.com/office/spreadsheetml/2017/richdata2" ref="M3:S8">
    <sortCondition descending="1" ref="S3:S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8"/>
  <sheetViews>
    <sheetView workbookViewId="0">
      <selection activeCell="M19" sqref="M19"/>
    </sheetView>
  </sheetViews>
  <sheetFormatPr defaultRowHeight="14.4" x14ac:dyDescent="0.3"/>
  <cols>
    <col min="1" max="1" width="4.6640625" style="9" customWidth="1"/>
    <col min="2" max="2" width="6.44140625" customWidth="1"/>
    <col min="3" max="3" width="20" bestFit="1" customWidth="1"/>
    <col min="4" max="4" width="29.109375" bestFit="1" customWidth="1"/>
    <col min="5" max="5" width="4.6640625" customWidth="1"/>
    <col min="6" max="6" width="7.109375" customWidth="1"/>
    <col min="7" max="9" width="7" customWidth="1"/>
    <col min="10" max="10" width="5.33203125" style="2" customWidth="1"/>
    <col min="11" max="11" width="5.77734375" customWidth="1"/>
    <col min="12" max="12" width="4.5546875" customWidth="1"/>
    <col min="13" max="13" width="6.6640625" customWidth="1"/>
    <col min="14" max="14" width="20" bestFit="1" customWidth="1"/>
    <col min="15" max="15" width="29.109375" bestFit="1" customWidth="1"/>
    <col min="18" max="18" width="6.44140625" bestFit="1" customWidth="1"/>
    <col min="20" max="20" width="9.109375" style="2"/>
  </cols>
  <sheetData>
    <row r="1" spans="1:21" x14ac:dyDescent="0.3">
      <c r="D1" s="1" t="s">
        <v>33</v>
      </c>
      <c r="G1" s="2" t="s">
        <v>32</v>
      </c>
      <c r="H1" s="2"/>
      <c r="I1" s="2"/>
      <c r="O1" s="1" t="s">
        <v>34</v>
      </c>
    </row>
    <row r="2" spans="1:21" x14ac:dyDescent="0.3">
      <c r="B2" t="s">
        <v>0</v>
      </c>
      <c r="C2" t="s">
        <v>1</v>
      </c>
      <c r="E2" t="s">
        <v>2</v>
      </c>
      <c r="F2" t="s">
        <v>3</v>
      </c>
      <c r="G2" t="s">
        <v>31</v>
      </c>
      <c r="H2" t="s">
        <v>197</v>
      </c>
      <c r="I2" t="s">
        <v>198</v>
      </c>
      <c r="J2" s="2" t="s">
        <v>199</v>
      </c>
      <c r="M2" t="s">
        <v>0</v>
      </c>
      <c r="N2" t="s">
        <v>1</v>
      </c>
      <c r="P2" t="s">
        <v>2</v>
      </c>
      <c r="Q2" t="s">
        <v>3</v>
      </c>
      <c r="R2" t="s">
        <v>31</v>
      </c>
      <c r="S2" t="s">
        <v>198</v>
      </c>
      <c r="T2" s="2" t="s">
        <v>199</v>
      </c>
    </row>
    <row r="3" spans="1:21" x14ac:dyDescent="0.3">
      <c r="A3" s="10" t="s">
        <v>200</v>
      </c>
      <c r="B3" s="12">
        <v>1</v>
      </c>
      <c r="C3" s="12" t="s">
        <v>95</v>
      </c>
      <c r="D3" s="12" t="s">
        <v>94</v>
      </c>
      <c r="E3" s="12"/>
      <c r="F3" s="12" t="s">
        <v>93</v>
      </c>
      <c r="G3" s="12">
        <v>61</v>
      </c>
      <c r="H3" s="12">
        <v>2</v>
      </c>
      <c r="I3" s="12">
        <v>10</v>
      </c>
      <c r="J3" s="13">
        <f t="shared" ref="J3:J28" si="0">SUM(G3:I3)</f>
        <v>73</v>
      </c>
      <c r="K3" s="2"/>
      <c r="L3" s="2" t="s">
        <v>201</v>
      </c>
      <c r="M3" s="12">
        <v>1</v>
      </c>
      <c r="N3" s="12" t="s">
        <v>79</v>
      </c>
      <c r="O3" s="12" t="s">
        <v>78</v>
      </c>
      <c r="P3" s="12"/>
      <c r="Q3" s="12" t="s">
        <v>98</v>
      </c>
      <c r="R3" s="12">
        <v>22</v>
      </c>
      <c r="S3" s="12">
        <v>10</v>
      </c>
      <c r="T3" s="13">
        <f t="shared" ref="T3:T28" si="1">R3+S3</f>
        <v>32</v>
      </c>
    </row>
    <row r="4" spans="1:21" x14ac:dyDescent="0.3">
      <c r="A4" s="10" t="s">
        <v>200</v>
      </c>
      <c r="B4" s="12">
        <v>2</v>
      </c>
      <c r="C4" s="12" t="s">
        <v>95</v>
      </c>
      <c r="D4" s="12" t="s">
        <v>97</v>
      </c>
      <c r="E4" s="12"/>
      <c r="F4" s="12" t="s">
        <v>96</v>
      </c>
      <c r="G4" s="12">
        <v>64</v>
      </c>
      <c r="H4" s="12"/>
      <c r="I4" s="12">
        <v>1</v>
      </c>
      <c r="J4" s="13">
        <f t="shared" si="0"/>
        <v>65</v>
      </c>
      <c r="K4" s="2"/>
      <c r="L4" s="2" t="s">
        <v>201</v>
      </c>
      <c r="M4" s="12">
        <v>2</v>
      </c>
      <c r="N4" s="12" t="s">
        <v>92</v>
      </c>
      <c r="O4" s="12" t="s">
        <v>91</v>
      </c>
      <c r="P4" s="12"/>
      <c r="Q4" s="12" t="s">
        <v>69</v>
      </c>
      <c r="R4" s="12">
        <v>24</v>
      </c>
      <c r="S4" s="12"/>
      <c r="T4" s="13">
        <f t="shared" si="1"/>
        <v>24</v>
      </c>
    </row>
    <row r="5" spans="1:21" x14ac:dyDescent="0.3">
      <c r="A5" s="10"/>
      <c r="B5" s="12">
        <v>3</v>
      </c>
      <c r="C5" s="12" t="s">
        <v>92</v>
      </c>
      <c r="D5" s="12" t="s">
        <v>91</v>
      </c>
      <c r="E5" s="12"/>
      <c r="F5" s="12" t="s">
        <v>90</v>
      </c>
      <c r="G5" s="12">
        <v>53</v>
      </c>
      <c r="H5" s="12"/>
      <c r="I5" s="12"/>
      <c r="J5" s="13">
        <f t="shared" si="0"/>
        <v>53</v>
      </c>
      <c r="K5" s="2"/>
      <c r="L5" s="2"/>
      <c r="M5" s="12">
        <v>3</v>
      </c>
      <c r="N5" s="12" t="s">
        <v>89</v>
      </c>
      <c r="O5" s="12" t="s">
        <v>88</v>
      </c>
      <c r="P5" s="12"/>
      <c r="Q5" s="12" t="s">
        <v>64</v>
      </c>
      <c r="R5" s="12">
        <v>20</v>
      </c>
      <c r="S5" s="12">
        <v>2</v>
      </c>
      <c r="T5" s="13">
        <f t="shared" si="1"/>
        <v>22</v>
      </c>
    </row>
    <row r="6" spans="1:21" x14ac:dyDescent="0.3">
      <c r="A6" s="10" t="s">
        <v>200</v>
      </c>
      <c r="B6" s="12">
        <v>4</v>
      </c>
      <c r="C6" s="12" t="s">
        <v>89</v>
      </c>
      <c r="D6" s="12" t="s">
        <v>88</v>
      </c>
      <c r="E6" s="12"/>
      <c r="F6" s="12" t="s">
        <v>87</v>
      </c>
      <c r="G6" s="12">
        <v>43</v>
      </c>
      <c r="H6" s="12">
        <v>2</v>
      </c>
      <c r="I6" s="12">
        <v>2</v>
      </c>
      <c r="J6" s="13">
        <f t="shared" si="0"/>
        <v>47</v>
      </c>
      <c r="K6" s="2"/>
      <c r="L6" s="2" t="s">
        <v>201</v>
      </c>
      <c r="M6" s="12">
        <v>4</v>
      </c>
      <c r="N6" s="12" t="s">
        <v>81</v>
      </c>
      <c r="O6" s="12" t="s">
        <v>80</v>
      </c>
      <c r="P6" s="12"/>
      <c r="Q6" s="12" t="s">
        <v>27</v>
      </c>
      <c r="R6" s="12">
        <v>15</v>
      </c>
      <c r="S6" s="12">
        <v>3</v>
      </c>
      <c r="T6" s="13">
        <f t="shared" si="1"/>
        <v>18</v>
      </c>
    </row>
    <row r="7" spans="1:21" x14ac:dyDescent="0.3">
      <c r="A7" s="10" t="s">
        <v>200</v>
      </c>
      <c r="B7" s="12">
        <v>5</v>
      </c>
      <c r="C7" s="12" t="s">
        <v>83</v>
      </c>
      <c r="D7" s="12" t="s">
        <v>82</v>
      </c>
      <c r="E7" s="12"/>
      <c r="F7" s="12" t="s">
        <v>17</v>
      </c>
      <c r="G7" s="12">
        <v>30</v>
      </c>
      <c r="H7" s="12">
        <v>2</v>
      </c>
      <c r="I7" s="12">
        <v>5</v>
      </c>
      <c r="J7" s="13">
        <f t="shared" si="0"/>
        <v>37</v>
      </c>
      <c r="K7" s="2"/>
      <c r="L7" s="2"/>
      <c r="M7" s="16">
        <v>5</v>
      </c>
      <c r="N7" s="16" t="s">
        <v>75</v>
      </c>
      <c r="O7" s="16" t="s">
        <v>74</v>
      </c>
      <c r="P7" s="16"/>
      <c r="Q7" s="16" t="s">
        <v>99</v>
      </c>
      <c r="R7" s="16">
        <v>17</v>
      </c>
      <c r="S7" s="16"/>
      <c r="T7" s="17">
        <f t="shared" si="1"/>
        <v>17</v>
      </c>
      <c r="U7" s="2" t="s">
        <v>202</v>
      </c>
    </row>
    <row r="8" spans="1:21" x14ac:dyDescent="0.3">
      <c r="A8" s="10"/>
      <c r="B8" s="12">
        <v>6</v>
      </c>
      <c r="C8" s="12" t="s">
        <v>79</v>
      </c>
      <c r="D8" s="12" t="s">
        <v>78</v>
      </c>
      <c r="E8" s="12"/>
      <c r="F8" s="12" t="s">
        <v>77</v>
      </c>
      <c r="G8" s="12">
        <v>26</v>
      </c>
      <c r="H8" s="12">
        <v>2</v>
      </c>
      <c r="I8" s="12">
        <v>7</v>
      </c>
      <c r="J8" s="13">
        <f t="shared" si="0"/>
        <v>35</v>
      </c>
      <c r="K8" s="2"/>
      <c r="L8" s="2" t="s">
        <v>201</v>
      </c>
      <c r="M8" s="12">
        <v>6</v>
      </c>
      <c r="N8" s="12" t="s">
        <v>66</v>
      </c>
      <c r="O8" s="12" t="s">
        <v>65</v>
      </c>
      <c r="P8" s="12"/>
      <c r="Q8" s="12" t="s">
        <v>100</v>
      </c>
      <c r="R8" s="12">
        <v>9</v>
      </c>
      <c r="S8" s="12">
        <v>7</v>
      </c>
      <c r="T8" s="13">
        <f t="shared" si="1"/>
        <v>16</v>
      </c>
    </row>
    <row r="9" spans="1:21" x14ac:dyDescent="0.3">
      <c r="A9" s="10" t="s">
        <v>200</v>
      </c>
      <c r="B9" s="12">
        <v>7</v>
      </c>
      <c r="C9" s="12" t="s">
        <v>86</v>
      </c>
      <c r="D9" s="12" t="s">
        <v>85</v>
      </c>
      <c r="E9" s="12"/>
      <c r="F9" s="12" t="s">
        <v>25</v>
      </c>
      <c r="G9" s="12">
        <v>29</v>
      </c>
      <c r="H9" s="12">
        <v>2</v>
      </c>
      <c r="I9" s="12">
        <v>1</v>
      </c>
      <c r="J9" s="13">
        <f t="shared" si="0"/>
        <v>32</v>
      </c>
      <c r="K9" s="2"/>
      <c r="L9" s="2" t="s">
        <v>201</v>
      </c>
      <c r="M9" s="12">
        <v>7</v>
      </c>
      <c r="N9" s="12" t="s">
        <v>71</v>
      </c>
      <c r="O9" s="12" t="s">
        <v>70</v>
      </c>
      <c r="P9" s="12"/>
      <c r="Q9" s="12" t="s">
        <v>100</v>
      </c>
      <c r="R9" s="12">
        <v>9</v>
      </c>
      <c r="S9" s="12">
        <v>5</v>
      </c>
      <c r="T9" s="13">
        <f t="shared" si="1"/>
        <v>14</v>
      </c>
    </row>
    <row r="10" spans="1:21" x14ac:dyDescent="0.3">
      <c r="A10" s="10"/>
      <c r="B10" s="12">
        <v>8</v>
      </c>
      <c r="C10" s="12" t="s">
        <v>71</v>
      </c>
      <c r="D10" s="12" t="s">
        <v>70</v>
      </c>
      <c r="E10" s="12"/>
      <c r="F10" s="12" t="s">
        <v>69</v>
      </c>
      <c r="G10" s="12">
        <v>24</v>
      </c>
      <c r="H10" s="12">
        <v>2</v>
      </c>
      <c r="I10" s="12">
        <v>4</v>
      </c>
      <c r="J10" s="13">
        <f t="shared" si="0"/>
        <v>30</v>
      </c>
      <c r="K10" s="2"/>
      <c r="L10" s="2" t="s">
        <v>201</v>
      </c>
      <c r="M10" s="12">
        <v>8</v>
      </c>
      <c r="N10" s="12" t="s">
        <v>63</v>
      </c>
      <c r="O10" s="12" t="s">
        <v>62</v>
      </c>
      <c r="P10" s="12"/>
      <c r="Q10" s="12" t="s">
        <v>28</v>
      </c>
      <c r="R10" s="12">
        <v>11</v>
      </c>
      <c r="S10" s="12">
        <v>2</v>
      </c>
      <c r="T10" s="13">
        <f t="shared" si="1"/>
        <v>13</v>
      </c>
    </row>
    <row r="11" spans="1:21" x14ac:dyDescent="0.3">
      <c r="A11" s="10"/>
      <c r="B11" s="12">
        <v>9</v>
      </c>
      <c r="C11" s="12" t="s">
        <v>81</v>
      </c>
      <c r="D11" s="12" t="s">
        <v>80</v>
      </c>
      <c r="E11" s="12"/>
      <c r="F11" s="12" t="s">
        <v>77</v>
      </c>
      <c r="G11" s="12">
        <v>25</v>
      </c>
      <c r="H11" s="12"/>
      <c r="I11" s="12">
        <v>1</v>
      </c>
      <c r="J11" s="13">
        <f t="shared" si="0"/>
        <v>26</v>
      </c>
      <c r="K11" s="2"/>
      <c r="L11" s="2"/>
      <c r="M11" s="12">
        <v>9</v>
      </c>
      <c r="N11" s="12" t="s">
        <v>60</v>
      </c>
      <c r="O11" s="12" t="s">
        <v>59</v>
      </c>
      <c r="P11" s="12"/>
      <c r="Q11" s="12" t="s">
        <v>28</v>
      </c>
      <c r="R11" s="12">
        <v>11</v>
      </c>
      <c r="S11" s="12">
        <v>1</v>
      </c>
      <c r="T11" s="13">
        <f t="shared" si="1"/>
        <v>12</v>
      </c>
      <c r="U11" s="6"/>
    </row>
    <row r="12" spans="1:21" x14ac:dyDescent="0.3">
      <c r="A12" s="10"/>
      <c r="B12" s="14">
        <v>10</v>
      </c>
      <c r="C12" s="14" t="s">
        <v>75</v>
      </c>
      <c r="D12" s="14" t="s">
        <v>74</v>
      </c>
      <c r="E12" s="14"/>
      <c r="F12" s="14" t="s">
        <v>73</v>
      </c>
      <c r="G12" s="14">
        <v>23</v>
      </c>
      <c r="H12" s="14"/>
      <c r="I12" s="14"/>
      <c r="J12" s="15">
        <f t="shared" si="0"/>
        <v>23</v>
      </c>
      <c r="K12" s="2" t="s">
        <v>202</v>
      </c>
      <c r="L12" s="2"/>
      <c r="M12" s="14">
        <v>10</v>
      </c>
      <c r="N12" s="14" t="s">
        <v>21</v>
      </c>
      <c r="O12" s="14" t="s">
        <v>68</v>
      </c>
      <c r="P12" s="14"/>
      <c r="Q12" s="14" t="s">
        <v>28</v>
      </c>
      <c r="R12" s="14">
        <v>11</v>
      </c>
      <c r="S12" s="14"/>
      <c r="T12" s="15">
        <f t="shared" si="1"/>
        <v>11</v>
      </c>
      <c r="U12" s="2" t="s">
        <v>202</v>
      </c>
    </row>
    <row r="13" spans="1:21" x14ac:dyDescent="0.3">
      <c r="A13" s="10" t="s">
        <v>200</v>
      </c>
      <c r="B13" s="12">
        <v>11</v>
      </c>
      <c r="C13" s="12" t="s">
        <v>60</v>
      </c>
      <c r="D13" s="12" t="s">
        <v>59</v>
      </c>
      <c r="E13" s="12"/>
      <c r="F13" s="12" t="s">
        <v>58</v>
      </c>
      <c r="G13" s="12">
        <v>18</v>
      </c>
      <c r="H13" s="12">
        <v>2</v>
      </c>
      <c r="I13" s="12">
        <v>3</v>
      </c>
      <c r="J13" s="13">
        <f t="shared" si="0"/>
        <v>23</v>
      </c>
      <c r="K13" s="2"/>
      <c r="L13" s="2"/>
      <c r="M13" s="12">
        <v>11</v>
      </c>
      <c r="N13" s="12" t="s">
        <v>86</v>
      </c>
      <c r="O13" s="12" t="s">
        <v>85</v>
      </c>
      <c r="P13" s="12"/>
      <c r="Q13" s="12" t="s">
        <v>54</v>
      </c>
      <c r="R13" s="12">
        <v>10</v>
      </c>
      <c r="S13" s="12">
        <v>1</v>
      </c>
      <c r="T13" s="13">
        <f t="shared" si="1"/>
        <v>11</v>
      </c>
    </row>
    <row r="14" spans="1:21" x14ac:dyDescent="0.3">
      <c r="A14" s="10"/>
      <c r="B14" s="14">
        <v>12</v>
      </c>
      <c r="C14" s="14" t="s">
        <v>21</v>
      </c>
      <c r="D14" s="14" t="s">
        <v>68</v>
      </c>
      <c r="E14" s="14"/>
      <c r="F14" s="14" t="s">
        <v>67</v>
      </c>
      <c r="G14" s="14">
        <v>21</v>
      </c>
      <c r="H14" s="14"/>
      <c r="I14" s="14"/>
      <c r="J14" s="15">
        <f t="shared" si="0"/>
        <v>21</v>
      </c>
      <c r="K14" s="2" t="s">
        <v>202</v>
      </c>
      <c r="L14" s="2"/>
      <c r="M14" s="12">
        <v>12</v>
      </c>
      <c r="N14" s="12" t="s">
        <v>95</v>
      </c>
      <c r="O14" s="12" t="s">
        <v>97</v>
      </c>
      <c r="P14" s="12"/>
      <c r="Q14" s="12" t="s">
        <v>100</v>
      </c>
      <c r="R14" s="12">
        <v>9</v>
      </c>
      <c r="S14" s="12">
        <v>1</v>
      </c>
      <c r="T14" s="13">
        <f t="shared" si="1"/>
        <v>10</v>
      </c>
    </row>
    <row r="15" spans="1:21" x14ac:dyDescent="0.3">
      <c r="A15" s="10"/>
      <c r="B15" s="12">
        <v>13</v>
      </c>
      <c r="C15" s="12" t="s">
        <v>66</v>
      </c>
      <c r="D15" s="12" t="s">
        <v>65</v>
      </c>
      <c r="E15" s="12"/>
      <c r="F15" s="12" t="s">
        <v>64</v>
      </c>
      <c r="G15" s="12">
        <v>18</v>
      </c>
      <c r="H15" s="12">
        <v>2</v>
      </c>
      <c r="I15" s="12">
        <v>1</v>
      </c>
      <c r="J15" s="13">
        <f t="shared" si="0"/>
        <v>21</v>
      </c>
      <c r="K15" s="2"/>
      <c r="L15" s="2"/>
      <c r="M15" s="12">
        <v>13</v>
      </c>
      <c r="N15" s="12" t="s">
        <v>95</v>
      </c>
      <c r="O15" s="12" t="s">
        <v>94</v>
      </c>
      <c r="P15" s="12"/>
      <c r="Q15" s="12" t="s">
        <v>29</v>
      </c>
      <c r="R15" s="12">
        <v>5</v>
      </c>
      <c r="S15" s="12">
        <v>4</v>
      </c>
      <c r="T15" s="13">
        <f t="shared" si="1"/>
        <v>9</v>
      </c>
      <c r="U15" s="6"/>
    </row>
    <row r="16" spans="1:21" x14ac:dyDescent="0.3">
      <c r="A16" s="10" t="s">
        <v>200</v>
      </c>
      <c r="B16" s="12">
        <v>14</v>
      </c>
      <c r="C16" s="12" t="s">
        <v>43</v>
      </c>
      <c r="D16" s="12" t="s">
        <v>76</v>
      </c>
      <c r="E16" s="12"/>
      <c r="F16" s="12" t="s">
        <v>26</v>
      </c>
      <c r="G16" s="12">
        <v>19</v>
      </c>
      <c r="H16" s="12"/>
      <c r="I16" s="12">
        <v>1</v>
      </c>
      <c r="J16" s="13">
        <f t="shared" si="0"/>
        <v>20</v>
      </c>
      <c r="K16" s="2"/>
      <c r="L16" s="2"/>
      <c r="M16" s="12">
        <v>14</v>
      </c>
      <c r="N16" s="12" t="s">
        <v>43</v>
      </c>
      <c r="O16" s="12" t="s">
        <v>76</v>
      </c>
      <c r="P16" s="12"/>
      <c r="Q16" s="12" t="s">
        <v>29</v>
      </c>
      <c r="R16" s="12">
        <v>5</v>
      </c>
      <c r="S16" s="12">
        <v>1</v>
      </c>
      <c r="T16" s="13">
        <f t="shared" si="1"/>
        <v>6</v>
      </c>
    </row>
    <row r="17" spans="1:21" x14ac:dyDescent="0.3">
      <c r="A17" s="10"/>
      <c r="B17" s="12">
        <v>15</v>
      </c>
      <c r="C17" s="12" t="s">
        <v>63</v>
      </c>
      <c r="D17" s="12" t="s">
        <v>62</v>
      </c>
      <c r="E17" s="12"/>
      <c r="F17" s="12" t="s">
        <v>61</v>
      </c>
      <c r="G17" s="12">
        <v>18</v>
      </c>
      <c r="H17" s="12"/>
      <c r="I17" s="12">
        <v>1</v>
      </c>
      <c r="J17" s="13">
        <f t="shared" si="0"/>
        <v>19</v>
      </c>
      <c r="K17" s="2"/>
      <c r="L17" s="2" t="s">
        <v>201</v>
      </c>
      <c r="M17" s="12"/>
      <c r="N17" s="12" t="s">
        <v>56</v>
      </c>
      <c r="O17" s="12" t="s">
        <v>55</v>
      </c>
      <c r="P17" s="12"/>
      <c r="Q17" s="12" t="s">
        <v>50</v>
      </c>
      <c r="R17" s="12">
        <v>3</v>
      </c>
      <c r="S17" s="12"/>
      <c r="T17" s="13">
        <f t="shared" si="1"/>
        <v>3</v>
      </c>
    </row>
    <row r="18" spans="1:21" x14ac:dyDescent="0.3">
      <c r="A18" s="10"/>
      <c r="B18" s="14">
        <v>16</v>
      </c>
      <c r="C18" s="14" t="s">
        <v>21</v>
      </c>
      <c r="D18" s="14" t="s">
        <v>57</v>
      </c>
      <c r="E18" s="14"/>
      <c r="F18" s="14" t="s">
        <v>54</v>
      </c>
      <c r="G18" s="14">
        <v>10</v>
      </c>
      <c r="H18" s="14"/>
      <c r="I18" s="14"/>
      <c r="J18" s="15">
        <f t="shared" si="0"/>
        <v>10</v>
      </c>
      <c r="K18" s="2" t="s">
        <v>202</v>
      </c>
      <c r="L18" s="2"/>
      <c r="M18" s="9"/>
      <c r="N18" s="9" t="s">
        <v>53</v>
      </c>
      <c r="O18" s="9" t="s">
        <v>52</v>
      </c>
      <c r="P18" s="9"/>
      <c r="Q18" s="9" t="s">
        <v>47</v>
      </c>
      <c r="R18" s="9">
        <v>2</v>
      </c>
      <c r="S18" s="9"/>
      <c r="T18" s="8">
        <f t="shared" si="1"/>
        <v>2</v>
      </c>
    </row>
    <row r="19" spans="1:21" x14ac:dyDescent="0.3">
      <c r="B19" s="12">
        <v>17</v>
      </c>
      <c r="C19" s="12" t="s">
        <v>56</v>
      </c>
      <c r="D19" s="12" t="s">
        <v>55</v>
      </c>
      <c r="E19" s="12"/>
      <c r="F19" s="12" t="s">
        <v>54</v>
      </c>
      <c r="G19" s="12">
        <v>10</v>
      </c>
      <c r="H19" s="12"/>
      <c r="I19" s="12"/>
      <c r="J19" s="13">
        <f t="shared" si="0"/>
        <v>10</v>
      </c>
      <c r="M19" s="6"/>
      <c r="N19" s="22" t="s">
        <v>83</v>
      </c>
      <c r="O19" s="22" t="s">
        <v>82</v>
      </c>
      <c r="P19" s="22"/>
      <c r="Q19" s="22" t="s">
        <v>44</v>
      </c>
      <c r="R19" s="22">
        <v>1</v>
      </c>
      <c r="S19" s="22">
        <v>1</v>
      </c>
      <c r="T19" s="21">
        <f t="shared" si="1"/>
        <v>2</v>
      </c>
    </row>
    <row r="20" spans="1:21" x14ac:dyDescent="0.3">
      <c r="A20" s="8" t="s">
        <v>200</v>
      </c>
      <c r="B20" s="12">
        <v>18</v>
      </c>
      <c r="C20" s="12" t="s">
        <v>41</v>
      </c>
      <c r="D20" s="12" t="s">
        <v>51</v>
      </c>
      <c r="E20" s="12"/>
      <c r="F20" s="12" t="s">
        <v>50</v>
      </c>
      <c r="G20" s="12">
        <v>3</v>
      </c>
      <c r="H20" s="12">
        <v>2</v>
      </c>
      <c r="I20" s="12">
        <v>1</v>
      </c>
      <c r="J20" s="13">
        <f t="shared" si="0"/>
        <v>6</v>
      </c>
      <c r="M20" s="6"/>
      <c r="N20" s="22" t="s">
        <v>41</v>
      </c>
      <c r="O20" s="22" t="s">
        <v>40</v>
      </c>
      <c r="P20" s="22"/>
      <c r="Q20" s="22" t="s">
        <v>44</v>
      </c>
      <c r="R20" s="22">
        <v>1</v>
      </c>
      <c r="S20" s="22"/>
      <c r="T20" s="21">
        <f t="shared" si="1"/>
        <v>1</v>
      </c>
    </row>
    <row r="21" spans="1:21" x14ac:dyDescent="0.3">
      <c r="C21" t="s">
        <v>53</v>
      </c>
      <c r="D21" t="s">
        <v>52</v>
      </c>
      <c r="F21" t="s">
        <v>29</v>
      </c>
      <c r="G21">
        <v>5</v>
      </c>
      <c r="J21" s="2">
        <f t="shared" si="0"/>
        <v>5</v>
      </c>
      <c r="N21" s="19" t="s">
        <v>21</v>
      </c>
      <c r="O21" s="19" t="s">
        <v>57</v>
      </c>
      <c r="P21" s="19"/>
      <c r="Q21" s="19" t="s">
        <v>44</v>
      </c>
      <c r="R21" s="19">
        <v>1</v>
      </c>
      <c r="S21" s="19"/>
      <c r="T21" s="20">
        <f t="shared" si="1"/>
        <v>1</v>
      </c>
      <c r="U21" t="s">
        <v>202</v>
      </c>
    </row>
    <row r="22" spans="1:21" x14ac:dyDescent="0.3">
      <c r="C22" t="s">
        <v>49</v>
      </c>
      <c r="D22" t="s">
        <v>48</v>
      </c>
      <c r="F22" t="s">
        <v>47</v>
      </c>
      <c r="G22">
        <v>2</v>
      </c>
      <c r="J22" s="2">
        <f t="shared" si="0"/>
        <v>2</v>
      </c>
      <c r="N22" t="s">
        <v>46</v>
      </c>
      <c r="O22" t="s">
        <v>45</v>
      </c>
      <c r="Q22" t="s">
        <v>44</v>
      </c>
      <c r="R22">
        <v>1</v>
      </c>
      <c r="T22" s="2">
        <f t="shared" si="1"/>
        <v>1</v>
      </c>
    </row>
    <row r="23" spans="1:21" x14ac:dyDescent="0.3">
      <c r="C23" t="s">
        <v>46</v>
      </c>
      <c r="D23" t="s">
        <v>45</v>
      </c>
      <c r="F23" t="s">
        <v>44</v>
      </c>
      <c r="G23">
        <v>1</v>
      </c>
      <c r="J23" s="2">
        <f t="shared" si="0"/>
        <v>1</v>
      </c>
      <c r="N23" t="s">
        <v>8</v>
      </c>
      <c r="O23" t="s">
        <v>11</v>
      </c>
      <c r="Q23" t="s">
        <v>44</v>
      </c>
      <c r="R23">
        <v>1</v>
      </c>
      <c r="T23" s="2">
        <f t="shared" si="1"/>
        <v>1</v>
      </c>
    </row>
    <row r="24" spans="1:21" x14ac:dyDescent="0.3">
      <c r="C24" t="s">
        <v>8</v>
      </c>
      <c r="D24" t="s">
        <v>11</v>
      </c>
      <c r="F24" t="s">
        <v>44</v>
      </c>
      <c r="G24">
        <v>1</v>
      </c>
      <c r="J24" s="2">
        <f t="shared" si="0"/>
        <v>1</v>
      </c>
      <c r="N24" t="s">
        <v>41</v>
      </c>
      <c r="O24" t="s">
        <v>51</v>
      </c>
      <c r="Q24" t="s">
        <v>35</v>
      </c>
      <c r="R24">
        <v>0</v>
      </c>
      <c r="S24">
        <v>1</v>
      </c>
      <c r="T24" s="2">
        <f t="shared" si="1"/>
        <v>1</v>
      </c>
    </row>
    <row r="25" spans="1:21" x14ac:dyDescent="0.3">
      <c r="C25" t="s">
        <v>43</v>
      </c>
      <c r="D25" t="s">
        <v>42</v>
      </c>
      <c r="F25" t="s">
        <v>35</v>
      </c>
      <c r="G25">
        <v>0</v>
      </c>
      <c r="J25" s="2">
        <f t="shared" si="0"/>
        <v>0</v>
      </c>
      <c r="N25" t="s">
        <v>43</v>
      </c>
      <c r="O25" t="s">
        <v>42</v>
      </c>
      <c r="Q25" t="s">
        <v>35</v>
      </c>
      <c r="R25">
        <v>0</v>
      </c>
      <c r="T25" s="2">
        <f t="shared" si="1"/>
        <v>0</v>
      </c>
    </row>
    <row r="26" spans="1:21" x14ac:dyDescent="0.3">
      <c r="C26" t="s">
        <v>41</v>
      </c>
      <c r="D26" t="s">
        <v>40</v>
      </c>
      <c r="F26" t="s">
        <v>35</v>
      </c>
      <c r="G26">
        <v>0</v>
      </c>
      <c r="J26" s="2">
        <f t="shared" si="0"/>
        <v>0</v>
      </c>
      <c r="N26" t="s">
        <v>39</v>
      </c>
      <c r="O26" t="s">
        <v>38</v>
      </c>
      <c r="Q26" t="s">
        <v>35</v>
      </c>
      <c r="R26">
        <v>0</v>
      </c>
      <c r="T26" s="2">
        <f t="shared" si="1"/>
        <v>0</v>
      </c>
    </row>
    <row r="27" spans="1:21" x14ac:dyDescent="0.3">
      <c r="C27" t="s">
        <v>39</v>
      </c>
      <c r="D27" t="s">
        <v>38</v>
      </c>
      <c r="F27" t="s">
        <v>35</v>
      </c>
      <c r="G27">
        <v>0</v>
      </c>
      <c r="J27" s="2">
        <f t="shared" si="0"/>
        <v>0</v>
      </c>
      <c r="N27" t="s">
        <v>37</v>
      </c>
      <c r="O27" t="s">
        <v>36</v>
      </c>
      <c r="Q27" t="s">
        <v>35</v>
      </c>
      <c r="R27">
        <v>0</v>
      </c>
      <c r="T27" s="2">
        <f t="shared" si="1"/>
        <v>0</v>
      </c>
    </row>
    <row r="28" spans="1:21" x14ac:dyDescent="0.3">
      <c r="C28" t="s">
        <v>37</v>
      </c>
      <c r="D28" t="s">
        <v>36</v>
      </c>
      <c r="F28" t="s">
        <v>35</v>
      </c>
      <c r="G28">
        <v>0</v>
      </c>
      <c r="J28" s="2">
        <f t="shared" si="0"/>
        <v>0</v>
      </c>
      <c r="N28" t="s">
        <v>49</v>
      </c>
      <c r="O28" t="s">
        <v>48</v>
      </c>
      <c r="Q28" t="s">
        <v>35</v>
      </c>
      <c r="R28">
        <v>0</v>
      </c>
      <c r="T28" s="2">
        <f t="shared" si="1"/>
        <v>0</v>
      </c>
    </row>
  </sheetData>
  <sortState xmlns:xlrd2="http://schemas.microsoft.com/office/spreadsheetml/2017/richdata2" ref="N3:T28">
    <sortCondition descending="1" ref="T3:T28"/>
    <sortCondition descending="1" ref="R3:R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workbookViewId="0">
      <selection activeCell="M11" sqref="M11"/>
    </sheetView>
  </sheetViews>
  <sheetFormatPr defaultRowHeight="14.4" x14ac:dyDescent="0.3"/>
  <cols>
    <col min="1" max="1" width="4.5546875" customWidth="1"/>
    <col min="3" max="3" width="20.44140625" bestFit="1" customWidth="1"/>
    <col min="4" max="4" width="27.6640625" bestFit="1" customWidth="1"/>
    <col min="5" max="5" width="5" customWidth="1"/>
    <col min="6" max="6" width="7.44140625" customWidth="1"/>
    <col min="9" max="9" width="6.33203125" customWidth="1"/>
    <col min="10" max="10" width="6.44140625" style="2" customWidth="1"/>
    <col min="11" max="11" width="3.77734375" customWidth="1"/>
    <col min="12" max="12" width="6.33203125" customWidth="1"/>
    <col min="13" max="13" width="20.44140625" bestFit="1" customWidth="1"/>
    <col min="14" max="14" width="27.6640625" bestFit="1" customWidth="1"/>
    <col min="15" max="15" width="6.109375" customWidth="1"/>
    <col min="16" max="16" width="7.88671875" customWidth="1"/>
    <col min="18" max="18" width="6.5546875" customWidth="1"/>
    <col min="19" max="19" width="6.6640625" style="2" customWidth="1"/>
  </cols>
  <sheetData>
    <row r="1" spans="1:19" x14ac:dyDescent="0.3">
      <c r="D1" s="1" t="s">
        <v>33</v>
      </c>
      <c r="G1" s="2" t="s">
        <v>32</v>
      </c>
      <c r="H1" s="2"/>
      <c r="I1" s="2"/>
      <c r="N1" s="1" t="s">
        <v>34</v>
      </c>
    </row>
    <row r="2" spans="1:19" x14ac:dyDescent="0.3">
      <c r="B2" t="s">
        <v>0</v>
      </c>
      <c r="C2" t="s">
        <v>1</v>
      </c>
      <c r="E2" t="s">
        <v>2</v>
      </c>
      <c r="F2" t="s">
        <v>3</v>
      </c>
      <c r="G2" t="s">
        <v>31</v>
      </c>
      <c r="H2" t="s">
        <v>197</v>
      </c>
      <c r="I2" t="s">
        <v>198</v>
      </c>
      <c r="J2" s="2" t="s">
        <v>199</v>
      </c>
      <c r="L2" t="s">
        <v>0</v>
      </c>
      <c r="M2" t="s">
        <v>1</v>
      </c>
      <c r="O2" t="s">
        <v>2</v>
      </c>
      <c r="P2" t="s">
        <v>3</v>
      </c>
      <c r="Q2" t="s">
        <v>31</v>
      </c>
      <c r="R2" t="s">
        <v>198</v>
      </c>
      <c r="S2" s="2" t="s">
        <v>199</v>
      </c>
    </row>
    <row r="3" spans="1:19" x14ac:dyDescent="0.3">
      <c r="A3" s="2" t="s">
        <v>200</v>
      </c>
      <c r="B3" s="3">
        <v>1</v>
      </c>
      <c r="C3" s="3" t="s">
        <v>105</v>
      </c>
      <c r="D3" s="3" t="s">
        <v>104</v>
      </c>
      <c r="E3" s="3"/>
      <c r="F3" s="3" t="s">
        <v>103</v>
      </c>
      <c r="G3" s="3">
        <v>62</v>
      </c>
      <c r="H3" s="3"/>
      <c r="I3" s="3">
        <v>7</v>
      </c>
      <c r="J3" s="4">
        <f>SUM(G3:I3)</f>
        <v>69</v>
      </c>
      <c r="L3" s="3">
        <v>1</v>
      </c>
      <c r="M3" s="3" t="s">
        <v>105</v>
      </c>
      <c r="N3" s="3" t="s">
        <v>104</v>
      </c>
      <c r="O3" s="3"/>
      <c r="P3" s="3" t="s">
        <v>67</v>
      </c>
      <c r="Q3" s="3">
        <v>21</v>
      </c>
      <c r="R3" s="3">
        <v>7</v>
      </c>
      <c r="S3" s="4">
        <v>28</v>
      </c>
    </row>
    <row r="4" spans="1:19" x14ac:dyDescent="0.3">
      <c r="B4" s="3">
        <v>2</v>
      </c>
      <c r="C4" s="3" t="s">
        <v>102</v>
      </c>
      <c r="D4" s="3" t="s">
        <v>101</v>
      </c>
      <c r="E4" s="3"/>
      <c r="F4" s="3" t="s">
        <v>25</v>
      </c>
      <c r="G4" s="3">
        <v>31</v>
      </c>
      <c r="H4" s="3">
        <v>2</v>
      </c>
      <c r="I4" s="3">
        <v>10</v>
      </c>
      <c r="J4" s="4">
        <f>SUM(G4:I4)</f>
        <v>43</v>
      </c>
      <c r="K4" s="2" t="s">
        <v>201</v>
      </c>
      <c r="L4" s="3">
        <v>2</v>
      </c>
      <c r="M4" s="3" t="s">
        <v>102</v>
      </c>
      <c r="N4" s="3" t="s">
        <v>101</v>
      </c>
      <c r="O4" s="3"/>
      <c r="P4" s="3" t="s">
        <v>99</v>
      </c>
      <c r="Q4" s="3">
        <v>17</v>
      </c>
      <c r="R4" s="3">
        <v>10</v>
      </c>
      <c r="S4" s="4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0"/>
  <sheetViews>
    <sheetView workbookViewId="0">
      <selection activeCell="K26" sqref="K26"/>
    </sheetView>
  </sheetViews>
  <sheetFormatPr defaultRowHeight="14.4" x14ac:dyDescent="0.3"/>
  <cols>
    <col min="1" max="1" width="4" customWidth="1"/>
    <col min="2" max="2" width="6.88671875" customWidth="1"/>
    <col min="3" max="3" width="24.5546875" bestFit="1" customWidth="1"/>
    <col min="4" max="4" width="29.6640625" customWidth="1"/>
    <col min="5" max="5" width="4.5546875" customWidth="1"/>
    <col min="6" max="6" width="8.109375" customWidth="1"/>
    <col min="7" max="7" width="6.88671875" customWidth="1"/>
    <col min="8" max="8" width="8.44140625" customWidth="1"/>
    <col min="9" max="9" width="6.5546875" customWidth="1"/>
    <col min="10" max="10" width="6" style="2" customWidth="1"/>
    <col min="11" max="11" width="5.77734375" customWidth="1"/>
    <col min="12" max="12" width="6" customWidth="1"/>
    <col min="13" max="13" width="24.5546875" bestFit="1" customWidth="1"/>
    <col min="14" max="14" width="33.44140625" customWidth="1"/>
    <col min="15" max="15" width="4.109375" customWidth="1"/>
    <col min="16" max="16" width="8.109375" customWidth="1"/>
    <col min="17" max="17" width="6" customWidth="1"/>
    <col min="18" max="18" width="6.6640625" customWidth="1"/>
    <col min="19" max="19" width="5.5546875" style="2" customWidth="1"/>
  </cols>
  <sheetData>
    <row r="1" spans="1:20" x14ac:dyDescent="0.3">
      <c r="D1" s="1" t="s">
        <v>33</v>
      </c>
      <c r="G1" s="2" t="s">
        <v>32</v>
      </c>
      <c r="H1" s="2"/>
      <c r="I1" s="2"/>
      <c r="N1" s="1" t="s">
        <v>34</v>
      </c>
    </row>
    <row r="2" spans="1:20" x14ac:dyDescent="0.3">
      <c r="B2" t="s">
        <v>0</v>
      </c>
      <c r="C2" t="s">
        <v>1</v>
      </c>
      <c r="E2" t="s">
        <v>2</v>
      </c>
      <c r="F2" t="s">
        <v>3</v>
      </c>
      <c r="G2" t="s">
        <v>31</v>
      </c>
      <c r="H2" t="s">
        <v>197</v>
      </c>
      <c r="I2" t="s">
        <v>198</v>
      </c>
      <c r="J2" s="2" t="s">
        <v>199</v>
      </c>
      <c r="L2" t="s">
        <v>0</v>
      </c>
      <c r="M2" t="s">
        <v>1</v>
      </c>
      <c r="O2" t="s">
        <v>2</v>
      </c>
      <c r="P2" t="s">
        <v>3</v>
      </c>
      <c r="Q2" t="s">
        <v>31</v>
      </c>
      <c r="R2" t="s">
        <v>198</v>
      </c>
      <c r="S2" s="2" t="s">
        <v>199</v>
      </c>
    </row>
    <row r="3" spans="1:20" x14ac:dyDescent="0.3">
      <c r="A3" s="2" t="s">
        <v>200</v>
      </c>
      <c r="B3" s="12">
        <v>1</v>
      </c>
      <c r="C3" s="12" t="s">
        <v>105</v>
      </c>
      <c r="D3" s="12" t="s">
        <v>175</v>
      </c>
      <c r="E3" s="12"/>
      <c r="F3" s="12" t="s">
        <v>174</v>
      </c>
      <c r="G3" s="12">
        <v>55</v>
      </c>
      <c r="H3" s="12">
        <v>2</v>
      </c>
      <c r="I3" s="12">
        <v>3</v>
      </c>
      <c r="J3" s="13">
        <f t="shared" ref="J3:J12" si="0">SUM(G3:I3)</f>
        <v>60</v>
      </c>
      <c r="K3" s="2" t="s">
        <v>201</v>
      </c>
      <c r="L3" s="12">
        <v>1</v>
      </c>
      <c r="M3" s="12" t="s">
        <v>140</v>
      </c>
      <c r="N3" s="12" t="s">
        <v>139</v>
      </c>
      <c r="O3" s="12"/>
      <c r="P3" s="12" t="s">
        <v>77</v>
      </c>
      <c r="Q3" s="12">
        <v>27</v>
      </c>
      <c r="R3" s="12">
        <v>3</v>
      </c>
      <c r="S3" s="13">
        <f t="shared" ref="S3:S39" si="1">Q3+R3</f>
        <v>30</v>
      </c>
    </row>
    <row r="4" spans="1:20" x14ac:dyDescent="0.3">
      <c r="A4" s="2" t="s">
        <v>200</v>
      </c>
      <c r="B4" s="12">
        <v>2</v>
      </c>
      <c r="C4" s="12" t="s">
        <v>151</v>
      </c>
      <c r="D4" s="12" t="s">
        <v>173</v>
      </c>
      <c r="E4" s="12"/>
      <c r="F4" s="12" t="s">
        <v>172</v>
      </c>
      <c r="G4" s="12">
        <v>46</v>
      </c>
      <c r="H4" s="12"/>
      <c r="I4" s="12"/>
      <c r="J4" s="13">
        <f t="shared" si="0"/>
        <v>46</v>
      </c>
      <c r="K4" s="2" t="s">
        <v>201</v>
      </c>
      <c r="L4" s="12">
        <v>2</v>
      </c>
      <c r="M4" s="12" t="s">
        <v>46</v>
      </c>
      <c r="N4" s="12" t="s">
        <v>154</v>
      </c>
      <c r="O4" s="12"/>
      <c r="P4" s="12" t="s">
        <v>61</v>
      </c>
      <c r="Q4" s="12">
        <v>19</v>
      </c>
      <c r="R4" s="12">
        <v>10</v>
      </c>
      <c r="S4" s="13">
        <f t="shared" si="1"/>
        <v>29</v>
      </c>
    </row>
    <row r="5" spans="1:20" x14ac:dyDescent="0.3">
      <c r="A5" s="2" t="s">
        <v>200</v>
      </c>
      <c r="B5" s="12">
        <v>3</v>
      </c>
      <c r="C5" s="12" t="s">
        <v>163</v>
      </c>
      <c r="D5" s="12" t="s">
        <v>162</v>
      </c>
      <c r="E5" s="12"/>
      <c r="F5" s="12" t="s">
        <v>24</v>
      </c>
      <c r="G5" s="12">
        <v>32</v>
      </c>
      <c r="H5" s="12">
        <v>2</v>
      </c>
      <c r="I5" s="12">
        <v>10</v>
      </c>
      <c r="J5" s="13">
        <f t="shared" si="0"/>
        <v>44</v>
      </c>
      <c r="K5" s="2" t="s">
        <v>201</v>
      </c>
      <c r="L5" s="12">
        <v>3</v>
      </c>
      <c r="M5" s="12" t="s">
        <v>151</v>
      </c>
      <c r="N5" s="12" t="s">
        <v>169</v>
      </c>
      <c r="O5" s="12"/>
      <c r="P5" s="12" t="s">
        <v>138</v>
      </c>
      <c r="Q5" s="12">
        <v>14</v>
      </c>
      <c r="R5" s="12">
        <v>5</v>
      </c>
      <c r="S5" s="13">
        <f t="shared" si="1"/>
        <v>19</v>
      </c>
    </row>
    <row r="6" spans="1:20" x14ac:dyDescent="0.3">
      <c r="A6" s="2" t="s">
        <v>200</v>
      </c>
      <c r="B6" s="12">
        <v>4</v>
      </c>
      <c r="C6" s="12" t="s">
        <v>166</v>
      </c>
      <c r="D6" s="12" t="s">
        <v>165</v>
      </c>
      <c r="E6" s="12"/>
      <c r="F6" s="12" t="s">
        <v>164</v>
      </c>
      <c r="G6" s="12">
        <v>38</v>
      </c>
      <c r="H6" s="12">
        <v>2</v>
      </c>
      <c r="I6" s="12">
        <v>2</v>
      </c>
      <c r="J6" s="13">
        <f t="shared" si="0"/>
        <v>42</v>
      </c>
      <c r="K6" s="2"/>
      <c r="L6" s="12">
        <v>4</v>
      </c>
      <c r="M6" s="12" t="s">
        <v>163</v>
      </c>
      <c r="N6" s="12" t="s">
        <v>162</v>
      </c>
      <c r="O6" s="12"/>
      <c r="P6" s="12" t="s">
        <v>176</v>
      </c>
      <c r="Q6" s="12">
        <v>12</v>
      </c>
      <c r="R6" s="12">
        <v>7</v>
      </c>
      <c r="S6" s="13">
        <f t="shared" si="1"/>
        <v>19</v>
      </c>
    </row>
    <row r="7" spans="1:20" x14ac:dyDescent="0.3">
      <c r="A7" s="2" t="s">
        <v>200</v>
      </c>
      <c r="B7" s="12">
        <v>5</v>
      </c>
      <c r="C7" s="12" t="s">
        <v>149</v>
      </c>
      <c r="D7" s="12" t="s">
        <v>171</v>
      </c>
      <c r="E7" s="12"/>
      <c r="F7" s="12" t="s">
        <v>170</v>
      </c>
      <c r="G7" s="12">
        <v>41</v>
      </c>
      <c r="H7" s="12"/>
      <c r="I7" s="12"/>
      <c r="J7" s="13">
        <f t="shared" si="0"/>
        <v>41</v>
      </c>
      <c r="K7" s="2" t="s">
        <v>201</v>
      </c>
      <c r="L7" s="12">
        <v>5</v>
      </c>
      <c r="M7" s="12" t="s">
        <v>140</v>
      </c>
      <c r="N7" s="12" t="s">
        <v>145</v>
      </c>
      <c r="O7" s="12"/>
      <c r="P7" s="12" t="s">
        <v>27</v>
      </c>
      <c r="Q7" s="12">
        <v>15</v>
      </c>
      <c r="R7" s="12">
        <v>1</v>
      </c>
      <c r="S7" s="13">
        <f t="shared" si="1"/>
        <v>16</v>
      </c>
    </row>
    <row r="8" spans="1:20" x14ac:dyDescent="0.3">
      <c r="A8" s="2"/>
      <c r="B8" s="12">
        <v>6</v>
      </c>
      <c r="C8" s="12" t="s">
        <v>151</v>
      </c>
      <c r="D8" s="12" t="s">
        <v>169</v>
      </c>
      <c r="E8" s="12"/>
      <c r="F8" s="12" t="s">
        <v>168</v>
      </c>
      <c r="G8" s="12">
        <v>34</v>
      </c>
      <c r="H8" s="12"/>
      <c r="I8" s="12"/>
      <c r="J8" s="13">
        <f t="shared" si="0"/>
        <v>34</v>
      </c>
      <c r="K8" s="2" t="s">
        <v>201</v>
      </c>
      <c r="L8" s="12">
        <v>6</v>
      </c>
      <c r="M8" s="12" t="s">
        <v>157</v>
      </c>
      <c r="N8" s="12" t="s">
        <v>156</v>
      </c>
      <c r="O8" s="12"/>
      <c r="P8" s="12" t="s">
        <v>28</v>
      </c>
      <c r="Q8" s="12">
        <v>11</v>
      </c>
      <c r="R8" s="12">
        <v>1</v>
      </c>
      <c r="S8" s="13">
        <f t="shared" si="1"/>
        <v>12</v>
      </c>
    </row>
    <row r="9" spans="1:20" x14ac:dyDescent="0.3">
      <c r="A9" s="2" t="s">
        <v>200</v>
      </c>
      <c r="B9" s="12">
        <v>7</v>
      </c>
      <c r="C9" s="12" t="s">
        <v>161</v>
      </c>
      <c r="D9" s="12" t="s">
        <v>160</v>
      </c>
      <c r="E9" s="12"/>
      <c r="F9" s="12" t="s">
        <v>20</v>
      </c>
      <c r="G9" s="12">
        <v>28</v>
      </c>
      <c r="H9" s="12">
        <v>2</v>
      </c>
      <c r="I9" s="12">
        <v>1</v>
      </c>
      <c r="J9" s="13">
        <f t="shared" si="0"/>
        <v>31</v>
      </c>
      <c r="K9" s="2"/>
      <c r="L9" s="16">
        <v>7</v>
      </c>
      <c r="M9" s="16" t="s">
        <v>107</v>
      </c>
      <c r="N9" s="16" t="s">
        <v>129</v>
      </c>
      <c r="O9" s="16"/>
      <c r="P9" s="16" t="s">
        <v>28</v>
      </c>
      <c r="Q9" s="16">
        <v>11</v>
      </c>
      <c r="R9" s="16"/>
      <c r="S9" s="17">
        <f t="shared" si="1"/>
        <v>11</v>
      </c>
      <c r="T9" t="s">
        <v>202</v>
      </c>
    </row>
    <row r="10" spans="1:20" x14ac:dyDescent="0.3">
      <c r="A10" s="2"/>
      <c r="B10" s="12">
        <v>8</v>
      </c>
      <c r="C10" s="12" t="s">
        <v>46</v>
      </c>
      <c r="D10" s="12" t="s">
        <v>154</v>
      </c>
      <c r="E10" s="12"/>
      <c r="F10" s="12" t="s">
        <v>98</v>
      </c>
      <c r="G10" s="12">
        <v>20</v>
      </c>
      <c r="H10" s="12">
        <v>2</v>
      </c>
      <c r="I10" s="12">
        <v>7</v>
      </c>
      <c r="J10" s="13">
        <f t="shared" si="0"/>
        <v>29</v>
      </c>
      <c r="K10" s="2"/>
      <c r="L10" s="11">
        <v>7</v>
      </c>
      <c r="M10" s="11" t="s">
        <v>118</v>
      </c>
      <c r="N10" s="11" t="s">
        <v>117</v>
      </c>
      <c r="O10" s="11"/>
      <c r="P10" s="11" t="s">
        <v>28</v>
      </c>
      <c r="Q10" s="11">
        <v>11</v>
      </c>
      <c r="R10" s="11"/>
      <c r="S10" s="10">
        <f t="shared" si="1"/>
        <v>11</v>
      </c>
      <c r="T10" s="7" t="s">
        <v>203</v>
      </c>
    </row>
    <row r="11" spans="1:20" x14ac:dyDescent="0.3">
      <c r="A11" s="2"/>
      <c r="B11" s="12">
        <v>9</v>
      </c>
      <c r="C11" s="12" t="s">
        <v>157</v>
      </c>
      <c r="D11" s="12" t="s">
        <v>156</v>
      </c>
      <c r="E11" s="12"/>
      <c r="F11" s="12" t="s">
        <v>69</v>
      </c>
      <c r="G11" s="12">
        <v>23</v>
      </c>
      <c r="H11" s="12">
        <v>2</v>
      </c>
      <c r="I11" s="12">
        <v>1</v>
      </c>
      <c r="J11" s="13">
        <f t="shared" si="0"/>
        <v>26</v>
      </c>
      <c r="K11" s="2"/>
      <c r="L11" s="12">
        <v>9</v>
      </c>
      <c r="M11" s="12" t="s">
        <v>149</v>
      </c>
      <c r="N11" s="12" t="s">
        <v>171</v>
      </c>
      <c r="O11" s="12"/>
      <c r="P11" s="12" t="s">
        <v>131</v>
      </c>
      <c r="Q11" s="12">
        <v>8</v>
      </c>
      <c r="R11" s="12"/>
      <c r="S11" s="13">
        <f t="shared" si="1"/>
        <v>8</v>
      </c>
    </row>
    <row r="12" spans="1:20" x14ac:dyDescent="0.3">
      <c r="A12" s="2" t="s">
        <v>200</v>
      </c>
      <c r="B12" s="12">
        <v>10</v>
      </c>
      <c r="C12" s="12" t="s">
        <v>89</v>
      </c>
      <c r="D12" s="12" t="s">
        <v>155</v>
      </c>
      <c r="E12" s="12"/>
      <c r="F12" s="12" t="s">
        <v>72</v>
      </c>
      <c r="G12" s="12">
        <v>23</v>
      </c>
      <c r="H12" s="12">
        <v>2</v>
      </c>
      <c r="I12" s="12">
        <v>1</v>
      </c>
      <c r="J12" s="13">
        <f t="shared" si="0"/>
        <v>26</v>
      </c>
      <c r="K12" s="2" t="s">
        <v>201</v>
      </c>
      <c r="L12" s="12">
        <v>10</v>
      </c>
      <c r="M12" s="12" t="s">
        <v>153</v>
      </c>
      <c r="N12" s="12" t="s">
        <v>152</v>
      </c>
      <c r="O12" s="12"/>
      <c r="P12" s="12" t="s">
        <v>23</v>
      </c>
      <c r="Q12" s="12">
        <v>7</v>
      </c>
      <c r="R12" s="12">
        <v>1</v>
      </c>
      <c r="S12" s="13">
        <f t="shared" si="1"/>
        <v>8</v>
      </c>
    </row>
    <row r="13" spans="1:20" x14ac:dyDescent="0.3">
      <c r="A13" s="2" t="s">
        <v>200</v>
      </c>
      <c r="B13" s="12">
        <v>11</v>
      </c>
      <c r="C13" s="12" t="s">
        <v>159</v>
      </c>
      <c r="D13" s="12" t="s">
        <v>158</v>
      </c>
      <c r="E13" s="12"/>
      <c r="F13" s="12" t="s">
        <v>69</v>
      </c>
      <c r="G13" s="12">
        <v>21</v>
      </c>
      <c r="H13" s="12">
        <v>2</v>
      </c>
      <c r="I13" s="12">
        <v>1</v>
      </c>
      <c r="J13" s="13">
        <f>SUM(G13:I13)</f>
        <v>24</v>
      </c>
      <c r="K13" s="2"/>
      <c r="L13" s="12">
        <v>11</v>
      </c>
      <c r="M13" s="12" t="s">
        <v>89</v>
      </c>
      <c r="N13" s="12" t="s">
        <v>155</v>
      </c>
      <c r="O13" s="12"/>
      <c r="P13" s="12" t="s">
        <v>30</v>
      </c>
      <c r="Q13" s="12">
        <v>4</v>
      </c>
      <c r="R13" s="12">
        <v>4</v>
      </c>
      <c r="S13" s="13">
        <f t="shared" si="1"/>
        <v>8</v>
      </c>
    </row>
    <row r="14" spans="1:20" x14ac:dyDescent="0.3">
      <c r="A14" s="2"/>
      <c r="B14" s="12">
        <v>12</v>
      </c>
      <c r="C14" s="12" t="s">
        <v>153</v>
      </c>
      <c r="D14" s="12" t="s">
        <v>152</v>
      </c>
      <c r="E14" s="12"/>
      <c r="F14" s="12" t="s">
        <v>98</v>
      </c>
      <c r="G14" s="12">
        <v>22</v>
      </c>
      <c r="H14" s="12"/>
      <c r="I14" s="12"/>
      <c r="J14" s="13">
        <f>SUM(G14:I14)</f>
        <v>22</v>
      </c>
      <c r="K14" s="2"/>
      <c r="L14" s="11">
        <v>12</v>
      </c>
      <c r="M14" s="11" t="s">
        <v>120</v>
      </c>
      <c r="N14" s="11" t="s">
        <v>119</v>
      </c>
      <c r="O14" s="11"/>
      <c r="P14" s="11" t="s">
        <v>23</v>
      </c>
      <c r="Q14" s="11">
        <v>7</v>
      </c>
      <c r="R14" s="11"/>
      <c r="S14" s="10">
        <f t="shared" si="1"/>
        <v>7</v>
      </c>
      <c r="T14" s="7" t="s">
        <v>203</v>
      </c>
    </row>
    <row r="15" spans="1:20" x14ac:dyDescent="0.3">
      <c r="A15" s="2" t="s">
        <v>200</v>
      </c>
      <c r="B15" s="12">
        <v>13</v>
      </c>
      <c r="C15" s="12" t="s">
        <v>143</v>
      </c>
      <c r="D15" s="12" t="s">
        <v>142</v>
      </c>
      <c r="E15" s="12"/>
      <c r="F15" s="12" t="s">
        <v>141</v>
      </c>
      <c r="G15" s="12">
        <v>16</v>
      </c>
      <c r="H15" s="12">
        <v>2</v>
      </c>
      <c r="I15" s="12">
        <v>4</v>
      </c>
      <c r="J15" s="13">
        <f>SUM(G15:I15)</f>
        <v>22</v>
      </c>
      <c r="K15" s="2" t="s">
        <v>201</v>
      </c>
      <c r="L15" s="12">
        <v>13</v>
      </c>
      <c r="M15" s="12" t="s">
        <v>63</v>
      </c>
      <c r="N15" s="12" t="s">
        <v>144</v>
      </c>
      <c r="O15" s="12"/>
      <c r="P15" s="12" t="s">
        <v>177</v>
      </c>
      <c r="Q15" s="12">
        <v>6</v>
      </c>
      <c r="R15" s="12"/>
      <c r="S15" s="13">
        <f t="shared" si="1"/>
        <v>6</v>
      </c>
    </row>
    <row r="16" spans="1:20" x14ac:dyDescent="0.3">
      <c r="A16" s="2"/>
      <c r="B16" s="12">
        <v>14</v>
      </c>
      <c r="C16" s="12" t="s">
        <v>149</v>
      </c>
      <c r="D16" s="12" t="s">
        <v>148</v>
      </c>
      <c r="E16" s="12"/>
      <c r="F16" s="12" t="s">
        <v>64</v>
      </c>
      <c r="G16" s="12">
        <v>20</v>
      </c>
      <c r="H16" s="12"/>
      <c r="I16" s="12"/>
      <c r="J16" s="13">
        <f>SUM(G16:I16)</f>
        <v>20</v>
      </c>
      <c r="K16" s="2" t="s">
        <v>201</v>
      </c>
      <c r="L16" s="3">
        <v>13</v>
      </c>
      <c r="M16" s="3" t="s">
        <v>149</v>
      </c>
      <c r="N16" s="3" t="s">
        <v>148</v>
      </c>
      <c r="O16" s="3"/>
      <c r="P16" s="3" t="s">
        <v>177</v>
      </c>
      <c r="Q16" s="3">
        <v>6</v>
      </c>
      <c r="R16" s="3"/>
      <c r="S16" s="4">
        <f t="shared" si="1"/>
        <v>6</v>
      </c>
    </row>
    <row r="17" spans="1:20" x14ac:dyDescent="0.3">
      <c r="A17" s="2" t="s">
        <v>200</v>
      </c>
      <c r="B17" s="12">
        <v>15</v>
      </c>
      <c r="C17" s="12" t="s">
        <v>147</v>
      </c>
      <c r="D17" s="12" t="s">
        <v>146</v>
      </c>
      <c r="E17" s="12"/>
      <c r="F17" s="12" t="s">
        <v>64</v>
      </c>
      <c r="G17" s="12">
        <v>20</v>
      </c>
      <c r="H17" s="12"/>
      <c r="I17" s="12"/>
      <c r="J17" s="13">
        <f>SUM(G17:I17)</f>
        <v>20</v>
      </c>
      <c r="K17" s="2" t="s">
        <v>201</v>
      </c>
      <c r="L17" s="3">
        <v>15</v>
      </c>
      <c r="M17" s="3" t="s">
        <v>151</v>
      </c>
      <c r="N17" s="3" t="s">
        <v>150</v>
      </c>
      <c r="O17" s="3"/>
      <c r="P17" s="3" t="s">
        <v>29</v>
      </c>
      <c r="Q17" s="3">
        <v>5</v>
      </c>
      <c r="R17" s="3">
        <v>1</v>
      </c>
      <c r="S17" s="4">
        <f t="shared" si="1"/>
        <v>6</v>
      </c>
    </row>
    <row r="18" spans="1:20" x14ac:dyDescent="0.3">
      <c r="B18" s="11">
        <v>16</v>
      </c>
      <c r="C18" s="22" t="s">
        <v>151</v>
      </c>
      <c r="D18" s="22" t="s">
        <v>150</v>
      </c>
      <c r="E18" s="22"/>
      <c r="F18" s="22" t="s">
        <v>67</v>
      </c>
      <c r="G18" s="22">
        <v>19</v>
      </c>
      <c r="H18" s="22"/>
      <c r="I18" s="22"/>
      <c r="J18" s="21">
        <f>SUM(G18:I18)</f>
        <v>19</v>
      </c>
      <c r="L18" s="12"/>
      <c r="M18" s="12" t="s">
        <v>161</v>
      </c>
      <c r="N18" s="12" t="s">
        <v>160</v>
      </c>
      <c r="O18" s="12"/>
      <c r="P18" s="12" t="s">
        <v>29</v>
      </c>
      <c r="Q18" s="12">
        <v>5</v>
      </c>
      <c r="R18" s="12"/>
      <c r="S18" s="13">
        <f t="shared" si="1"/>
        <v>5</v>
      </c>
    </row>
    <row r="19" spans="1:20" x14ac:dyDescent="0.3">
      <c r="B19" s="11">
        <v>17</v>
      </c>
      <c r="C19" s="22" t="s">
        <v>140</v>
      </c>
      <c r="D19" s="22" t="s">
        <v>145</v>
      </c>
      <c r="E19" s="22"/>
      <c r="F19" s="22" t="s">
        <v>61</v>
      </c>
      <c r="G19" s="22">
        <v>19</v>
      </c>
      <c r="H19" s="22"/>
      <c r="I19" s="22"/>
      <c r="J19" s="21">
        <f>SUM(G19:I19)</f>
        <v>19</v>
      </c>
      <c r="L19" s="12"/>
      <c r="M19" s="12" t="s">
        <v>105</v>
      </c>
      <c r="N19" s="12" t="s">
        <v>175</v>
      </c>
      <c r="O19" s="12"/>
      <c r="P19" s="12" t="s">
        <v>29</v>
      </c>
      <c r="Q19" s="12">
        <v>5</v>
      </c>
      <c r="R19" s="12"/>
      <c r="S19" s="13">
        <f t="shared" si="1"/>
        <v>5</v>
      </c>
      <c r="T19" s="9"/>
    </row>
    <row r="20" spans="1:20" x14ac:dyDescent="0.3">
      <c r="B20" s="11">
        <v>18</v>
      </c>
      <c r="C20" s="22" t="s">
        <v>63</v>
      </c>
      <c r="D20" s="22" t="s">
        <v>144</v>
      </c>
      <c r="E20" s="22"/>
      <c r="F20" s="22" t="s">
        <v>58</v>
      </c>
      <c r="G20" s="22">
        <v>18</v>
      </c>
      <c r="H20" s="22"/>
      <c r="I20" s="22"/>
      <c r="J20" s="21">
        <f>SUM(G20:I20)</f>
        <v>18</v>
      </c>
      <c r="K20" s="2" t="s">
        <v>201</v>
      </c>
      <c r="L20" s="3"/>
      <c r="M20" s="3" t="s">
        <v>133</v>
      </c>
      <c r="N20" s="3" t="s">
        <v>132</v>
      </c>
      <c r="O20" s="3"/>
      <c r="P20" s="3" t="s">
        <v>29</v>
      </c>
      <c r="Q20" s="3">
        <v>5</v>
      </c>
      <c r="R20" s="3"/>
      <c r="S20" s="4">
        <f t="shared" si="1"/>
        <v>5</v>
      </c>
      <c r="T20" s="9"/>
    </row>
    <row r="21" spans="1:20" x14ac:dyDescent="0.3">
      <c r="C21" t="s">
        <v>140</v>
      </c>
      <c r="D21" t="s">
        <v>139</v>
      </c>
      <c r="F21" t="s">
        <v>138</v>
      </c>
      <c r="G21">
        <v>14</v>
      </c>
      <c r="J21" s="2">
        <f>SUM(G21:I21)</f>
        <v>14</v>
      </c>
      <c r="M21" t="s">
        <v>75</v>
      </c>
      <c r="N21" t="s">
        <v>134</v>
      </c>
      <c r="P21" t="s">
        <v>50</v>
      </c>
      <c r="Q21">
        <v>3</v>
      </c>
      <c r="S21" s="2">
        <f t="shared" si="1"/>
        <v>3</v>
      </c>
    </row>
    <row r="22" spans="1:20" x14ac:dyDescent="0.3">
      <c r="C22" t="s">
        <v>75</v>
      </c>
      <c r="D22" t="s">
        <v>137</v>
      </c>
      <c r="F22" t="s">
        <v>28</v>
      </c>
      <c r="G22">
        <v>11</v>
      </c>
      <c r="H22">
        <v>2</v>
      </c>
      <c r="I22">
        <v>1</v>
      </c>
      <c r="J22" s="2">
        <f>SUM(G22:I22)</f>
        <v>14</v>
      </c>
      <c r="M22" s="22" t="s">
        <v>159</v>
      </c>
      <c r="N22" s="22" t="s">
        <v>158</v>
      </c>
      <c r="O22" s="22"/>
      <c r="P22" s="22" t="s">
        <v>47</v>
      </c>
      <c r="Q22" s="22">
        <v>2</v>
      </c>
      <c r="R22" s="22">
        <v>1</v>
      </c>
      <c r="S22" s="21">
        <f t="shared" si="1"/>
        <v>3</v>
      </c>
      <c r="T22" s="6"/>
    </row>
    <row r="23" spans="1:20" x14ac:dyDescent="0.3">
      <c r="C23" t="s">
        <v>75</v>
      </c>
      <c r="D23" t="s">
        <v>134</v>
      </c>
      <c r="F23" t="s">
        <v>54</v>
      </c>
      <c r="G23">
        <v>10</v>
      </c>
      <c r="H23">
        <v>2</v>
      </c>
      <c r="I23">
        <v>1</v>
      </c>
      <c r="J23" s="2">
        <f>SUM(G23:I23)</f>
        <v>13</v>
      </c>
      <c r="M23" s="22" t="s">
        <v>147</v>
      </c>
      <c r="N23" s="22" t="s">
        <v>146</v>
      </c>
      <c r="O23" s="22"/>
      <c r="P23" s="22" t="s">
        <v>47</v>
      </c>
      <c r="Q23" s="22">
        <v>2</v>
      </c>
      <c r="R23" s="22"/>
      <c r="S23" s="21">
        <f>Q23+R23</f>
        <v>2</v>
      </c>
    </row>
    <row r="24" spans="1:20" x14ac:dyDescent="0.3">
      <c r="C24" t="s">
        <v>102</v>
      </c>
      <c r="D24" t="s">
        <v>128</v>
      </c>
      <c r="F24" t="s">
        <v>29</v>
      </c>
      <c r="G24">
        <v>5</v>
      </c>
      <c r="H24">
        <v>2</v>
      </c>
      <c r="I24">
        <v>5</v>
      </c>
      <c r="J24" s="2">
        <f>SUM(G24:I24)</f>
        <v>12</v>
      </c>
      <c r="M24" s="22" t="s">
        <v>166</v>
      </c>
      <c r="N24" s="22" t="s">
        <v>165</v>
      </c>
      <c r="O24" s="22"/>
      <c r="P24" s="22" t="s">
        <v>47</v>
      </c>
      <c r="Q24" s="22">
        <v>2</v>
      </c>
      <c r="R24" s="22"/>
      <c r="S24" s="21">
        <f>Q24+R24</f>
        <v>2</v>
      </c>
    </row>
    <row r="25" spans="1:20" x14ac:dyDescent="0.3">
      <c r="C25" t="s">
        <v>136</v>
      </c>
      <c r="D25" t="s">
        <v>135</v>
      </c>
      <c r="F25" t="s">
        <v>54</v>
      </c>
      <c r="G25">
        <v>10</v>
      </c>
      <c r="J25" s="2">
        <f>SUM(G25:I25)</f>
        <v>10</v>
      </c>
      <c r="M25" s="22" t="s">
        <v>151</v>
      </c>
      <c r="N25" s="22" t="s">
        <v>173</v>
      </c>
      <c r="O25" s="22"/>
      <c r="P25" s="22" t="s">
        <v>47</v>
      </c>
      <c r="Q25" s="22">
        <v>2</v>
      </c>
      <c r="R25" s="22"/>
      <c r="S25" s="21">
        <f>Q25+R25</f>
        <v>2</v>
      </c>
    </row>
    <row r="26" spans="1:20" x14ac:dyDescent="0.3">
      <c r="C26" t="s">
        <v>133</v>
      </c>
      <c r="D26" t="s">
        <v>132</v>
      </c>
      <c r="F26" t="s">
        <v>131</v>
      </c>
      <c r="G26">
        <v>8</v>
      </c>
      <c r="J26" s="2">
        <f>SUM(G26:I26)</f>
        <v>8</v>
      </c>
      <c r="L26" s="6"/>
      <c r="M26" t="s">
        <v>89</v>
      </c>
      <c r="N26" t="s">
        <v>116</v>
      </c>
      <c r="P26" t="s">
        <v>44</v>
      </c>
      <c r="Q26">
        <v>1</v>
      </c>
      <c r="R26">
        <v>1</v>
      </c>
      <c r="S26" s="2">
        <f>Q26+R26</f>
        <v>2</v>
      </c>
      <c r="T26" s="6"/>
    </row>
    <row r="27" spans="1:20" x14ac:dyDescent="0.3">
      <c r="C27" t="s">
        <v>127</v>
      </c>
      <c r="D27" t="s">
        <v>126</v>
      </c>
      <c r="F27" t="s">
        <v>29</v>
      </c>
      <c r="G27">
        <v>5</v>
      </c>
      <c r="H27">
        <v>2</v>
      </c>
      <c r="I27">
        <v>1</v>
      </c>
      <c r="J27" s="2">
        <f>SUM(G27:I27)</f>
        <v>8</v>
      </c>
      <c r="M27" t="s">
        <v>127</v>
      </c>
      <c r="N27" t="s">
        <v>126</v>
      </c>
      <c r="P27" t="s">
        <v>44</v>
      </c>
      <c r="Q27">
        <v>1</v>
      </c>
      <c r="R27">
        <v>1</v>
      </c>
      <c r="S27" s="2">
        <f>Q27+R27</f>
        <v>2</v>
      </c>
    </row>
    <row r="28" spans="1:20" x14ac:dyDescent="0.3">
      <c r="C28" t="s">
        <v>83</v>
      </c>
      <c r="D28" t="s">
        <v>130</v>
      </c>
      <c r="F28" t="s">
        <v>23</v>
      </c>
      <c r="G28">
        <v>7</v>
      </c>
      <c r="J28" s="2">
        <f>SUM(G28:I28)</f>
        <v>7</v>
      </c>
      <c r="M28" t="s">
        <v>102</v>
      </c>
      <c r="N28" t="s">
        <v>128</v>
      </c>
      <c r="R28">
        <v>2</v>
      </c>
      <c r="S28" s="2">
        <f>Q28+R28</f>
        <v>2</v>
      </c>
    </row>
    <row r="29" spans="1:20" x14ac:dyDescent="0.3">
      <c r="C29" t="s">
        <v>89</v>
      </c>
      <c r="D29" t="s">
        <v>121</v>
      </c>
      <c r="F29" t="s">
        <v>50</v>
      </c>
      <c r="G29">
        <v>3</v>
      </c>
      <c r="H29">
        <v>2</v>
      </c>
      <c r="I29">
        <v>1</v>
      </c>
      <c r="J29" s="2">
        <f>SUM(G29:I29)</f>
        <v>6</v>
      </c>
      <c r="M29" t="s">
        <v>136</v>
      </c>
      <c r="N29" t="s">
        <v>135</v>
      </c>
      <c r="P29" t="s">
        <v>44</v>
      </c>
      <c r="Q29">
        <v>1</v>
      </c>
      <c r="S29" s="2">
        <f>Q29+R29</f>
        <v>1</v>
      </c>
    </row>
    <row r="30" spans="1:20" x14ac:dyDescent="0.3">
      <c r="C30" s="19" t="s">
        <v>107</v>
      </c>
      <c r="D30" s="19" t="s">
        <v>129</v>
      </c>
      <c r="E30" s="19"/>
      <c r="F30" s="19" t="s">
        <v>29</v>
      </c>
      <c r="G30" s="19">
        <v>5</v>
      </c>
      <c r="H30" s="19"/>
      <c r="I30" s="19"/>
      <c r="J30" s="20">
        <f>SUM(G30:I30)</f>
        <v>5</v>
      </c>
      <c r="K30" t="s">
        <v>202</v>
      </c>
      <c r="M30" t="s">
        <v>125</v>
      </c>
      <c r="N30" t="s">
        <v>124</v>
      </c>
      <c r="P30" t="s">
        <v>44</v>
      </c>
      <c r="Q30">
        <v>1</v>
      </c>
      <c r="S30" s="2">
        <f>Q30+R30</f>
        <v>1</v>
      </c>
    </row>
    <row r="31" spans="1:20" x14ac:dyDescent="0.3">
      <c r="C31" t="s">
        <v>125</v>
      </c>
      <c r="D31" t="s">
        <v>124</v>
      </c>
      <c r="F31" t="s">
        <v>30</v>
      </c>
      <c r="G31">
        <v>4</v>
      </c>
      <c r="J31" s="2">
        <f>SUM(G31:I31)</f>
        <v>4</v>
      </c>
      <c r="M31" t="s">
        <v>83</v>
      </c>
      <c r="N31" t="s">
        <v>130</v>
      </c>
      <c r="P31" t="s">
        <v>44</v>
      </c>
      <c r="Q31">
        <v>1</v>
      </c>
      <c r="S31" s="2">
        <f>Q31+R31</f>
        <v>1</v>
      </c>
    </row>
    <row r="32" spans="1:20" x14ac:dyDescent="0.3">
      <c r="C32" t="s">
        <v>123</v>
      </c>
      <c r="D32" t="s">
        <v>122</v>
      </c>
      <c r="F32" t="s">
        <v>50</v>
      </c>
      <c r="G32">
        <v>3</v>
      </c>
      <c r="J32" s="2">
        <f>SUM(G32:I32)</f>
        <v>3</v>
      </c>
      <c r="M32" t="s">
        <v>111</v>
      </c>
      <c r="N32" t="s">
        <v>110</v>
      </c>
      <c r="P32" t="s">
        <v>35</v>
      </c>
      <c r="Q32">
        <v>0</v>
      </c>
      <c r="R32">
        <v>1</v>
      </c>
      <c r="S32" s="2">
        <f>Q32+R32</f>
        <v>1</v>
      </c>
    </row>
    <row r="33" spans="3:19" x14ac:dyDescent="0.3">
      <c r="C33" s="6" t="s">
        <v>120</v>
      </c>
      <c r="D33" s="6" t="s">
        <v>119</v>
      </c>
      <c r="E33" s="6"/>
      <c r="F33" s="6" t="s">
        <v>50</v>
      </c>
      <c r="G33" s="6">
        <v>3</v>
      </c>
      <c r="H33" s="6"/>
      <c r="I33" s="6"/>
      <c r="J33" s="7">
        <f>SUM(G33:I33)</f>
        <v>3</v>
      </c>
      <c r="M33" t="s">
        <v>89</v>
      </c>
      <c r="N33" t="s">
        <v>121</v>
      </c>
      <c r="P33" t="s">
        <v>35</v>
      </c>
      <c r="Q33">
        <v>0</v>
      </c>
      <c r="R33">
        <v>1</v>
      </c>
      <c r="S33" s="2">
        <f>Q33+R33</f>
        <v>1</v>
      </c>
    </row>
    <row r="34" spans="3:19" x14ac:dyDescent="0.3">
      <c r="C34" s="6" t="s">
        <v>118</v>
      </c>
      <c r="D34" s="6" t="s">
        <v>117</v>
      </c>
      <c r="E34" s="6"/>
      <c r="F34" s="6" t="s">
        <v>50</v>
      </c>
      <c r="G34" s="6">
        <v>3</v>
      </c>
      <c r="H34" s="6"/>
      <c r="I34" s="6"/>
      <c r="J34" s="7">
        <f>SUM(G34:I34)</f>
        <v>3</v>
      </c>
      <c r="M34" t="s">
        <v>115</v>
      </c>
      <c r="N34" t="s">
        <v>114</v>
      </c>
      <c r="P34" t="s">
        <v>35</v>
      </c>
      <c r="Q34">
        <v>0</v>
      </c>
      <c r="S34" s="2">
        <f>Q34+R34</f>
        <v>0</v>
      </c>
    </row>
    <row r="35" spans="3:19" x14ac:dyDescent="0.3">
      <c r="C35" t="s">
        <v>111</v>
      </c>
      <c r="D35" t="s">
        <v>110</v>
      </c>
      <c r="F35" t="s">
        <v>35</v>
      </c>
      <c r="G35">
        <v>0</v>
      </c>
      <c r="H35">
        <v>2</v>
      </c>
      <c r="I35">
        <v>1</v>
      </c>
      <c r="J35" s="2">
        <f>SUM(G35:I35)</f>
        <v>3</v>
      </c>
      <c r="M35" s="22" t="s">
        <v>143</v>
      </c>
      <c r="N35" s="22" t="s">
        <v>142</v>
      </c>
      <c r="O35" s="22"/>
      <c r="P35" s="22" t="s">
        <v>35</v>
      </c>
      <c r="Q35" s="22">
        <v>0</v>
      </c>
      <c r="R35" s="22"/>
      <c r="S35" s="21">
        <f>Q35+R35</f>
        <v>0</v>
      </c>
    </row>
    <row r="36" spans="3:19" x14ac:dyDescent="0.3">
      <c r="C36" t="s">
        <v>89</v>
      </c>
      <c r="D36" t="s">
        <v>116</v>
      </c>
      <c r="F36" t="s">
        <v>47</v>
      </c>
      <c r="G36">
        <v>2</v>
      </c>
      <c r="J36" s="2">
        <f>SUM(G36:I36)</f>
        <v>2</v>
      </c>
      <c r="M36" t="s">
        <v>109</v>
      </c>
      <c r="N36" t="s">
        <v>108</v>
      </c>
      <c r="P36" t="s">
        <v>35</v>
      </c>
      <c r="Q36">
        <v>0</v>
      </c>
      <c r="S36" s="2">
        <f>Q36+R36</f>
        <v>0</v>
      </c>
    </row>
    <row r="37" spans="3:19" x14ac:dyDescent="0.3">
      <c r="C37" t="s">
        <v>115</v>
      </c>
      <c r="D37" t="s">
        <v>114</v>
      </c>
      <c r="F37" t="s">
        <v>35</v>
      </c>
      <c r="G37">
        <v>0</v>
      </c>
      <c r="J37" s="2">
        <f>SUM(G37:I37)</f>
        <v>0</v>
      </c>
      <c r="M37" t="s">
        <v>75</v>
      </c>
      <c r="N37" t="s">
        <v>137</v>
      </c>
      <c r="P37" t="s">
        <v>35</v>
      </c>
      <c r="Q37">
        <v>0</v>
      </c>
      <c r="S37" s="2">
        <f>Q37+R37</f>
        <v>0</v>
      </c>
    </row>
    <row r="38" spans="3:19" x14ac:dyDescent="0.3">
      <c r="C38" t="s">
        <v>113</v>
      </c>
      <c r="D38" t="s">
        <v>112</v>
      </c>
      <c r="F38" t="s">
        <v>35</v>
      </c>
      <c r="G38">
        <v>0</v>
      </c>
      <c r="J38" s="2">
        <f>SUM(G38:I38)</f>
        <v>0</v>
      </c>
      <c r="M38" t="s">
        <v>113</v>
      </c>
      <c r="N38" t="s">
        <v>112</v>
      </c>
      <c r="P38" t="s">
        <v>35</v>
      </c>
      <c r="Q38">
        <v>0</v>
      </c>
      <c r="S38" s="2">
        <f>Q38+R38</f>
        <v>0</v>
      </c>
    </row>
    <row r="39" spans="3:19" x14ac:dyDescent="0.3">
      <c r="C39" t="s">
        <v>109</v>
      </c>
      <c r="D39" t="s">
        <v>108</v>
      </c>
      <c r="F39" t="s">
        <v>35</v>
      </c>
      <c r="G39">
        <v>0</v>
      </c>
      <c r="J39" s="2">
        <f>SUM(G39:I39)</f>
        <v>0</v>
      </c>
    </row>
    <row r="40" spans="3:19" x14ac:dyDescent="0.3">
      <c r="C40" t="s">
        <v>107</v>
      </c>
      <c r="D40" t="s">
        <v>106</v>
      </c>
      <c r="F40" t="s">
        <v>35</v>
      </c>
      <c r="G40">
        <v>0</v>
      </c>
      <c r="J40" s="2">
        <f>SUM(G40:I40)</f>
        <v>0</v>
      </c>
    </row>
  </sheetData>
  <sortState xmlns:xlrd2="http://schemas.microsoft.com/office/spreadsheetml/2017/richdata2" ref="M3:S39">
    <sortCondition descending="1" ref="S3:S39"/>
    <sortCondition descending="1" ref="Q3:Q39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4"/>
  <sheetViews>
    <sheetView workbookViewId="0">
      <selection activeCell="I21" sqref="I21"/>
    </sheetView>
  </sheetViews>
  <sheetFormatPr defaultRowHeight="14.4" x14ac:dyDescent="0.3"/>
  <cols>
    <col min="1" max="1" width="4" customWidth="1"/>
    <col min="2" max="2" width="6.33203125" customWidth="1"/>
    <col min="3" max="3" width="19.6640625" bestFit="1" customWidth="1"/>
    <col min="4" max="4" width="30.5546875" bestFit="1" customWidth="1"/>
    <col min="5" max="5" width="3.109375" customWidth="1"/>
    <col min="9" max="9" width="5.44140625" customWidth="1"/>
    <col min="10" max="10" width="6" style="2" customWidth="1"/>
    <col min="11" max="11" width="8.33203125" style="2" bestFit="1" customWidth="1"/>
    <col min="13" max="13" width="5.44140625" customWidth="1"/>
    <col min="14" max="14" width="19.6640625" bestFit="1" customWidth="1"/>
    <col min="15" max="15" width="30.5546875" bestFit="1" customWidth="1"/>
    <col min="16" max="16" width="5" customWidth="1"/>
    <col min="17" max="17" width="7" customWidth="1"/>
    <col min="19" max="19" width="6.5546875" customWidth="1"/>
    <col min="20" max="20" width="5.88671875" style="2" customWidth="1"/>
  </cols>
  <sheetData>
    <row r="1" spans="1:21" x14ac:dyDescent="0.3">
      <c r="D1" s="1" t="s">
        <v>33</v>
      </c>
      <c r="G1" s="2" t="s">
        <v>32</v>
      </c>
      <c r="N1" s="1" t="s">
        <v>34</v>
      </c>
    </row>
    <row r="2" spans="1:21" x14ac:dyDescent="0.3">
      <c r="B2" t="s">
        <v>0</v>
      </c>
      <c r="C2" t="s">
        <v>1</v>
      </c>
      <c r="E2" t="s">
        <v>2</v>
      </c>
      <c r="F2" t="s">
        <v>3</v>
      </c>
      <c r="G2" t="s">
        <v>31</v>
      </c>
      <c r="H2" t="s">
        <v>197</v>
      </c>
      <c r="I2" t="s">
        <v>198</v>
      </c>
      <c r="J2" s="2" t="s">
        <v>199</v>
      </c>
      <c r="M2" t="s">
        <v>0</v>
      </c>
      <c r="N2" t="s">
        <v>1</v>
      </c>
      <c r="P2" t="s">
        <v>2</v>
      </c>
      <c r="Q2" t="s">
        <v>3</v>
      </c>
      <c r="R2" t="s">
        <v>4</v>
      </c>
      <c r="S2" t="s">
        <v>198</v>
      </c>
      <c r="T2" s="2" t="s">
        <v>199</v>
      </c>
    </row>
    <row r="3" spans="1:21" x14ac:dyDescent="0.3">
      <c r="A3" s="2" t="s">
        <v>200</v>
      </c>
      <c r="B3" s="3">
        <v>1</v>
      </c>
      <c r="C3" s="3" t="s">
        <v>46</v>
      </c>
      <c r="D3" s="3" t="s">
        <v>194</v>
      </c>
      <c r="E3" s="3"/>
      <c r="F3" s="3" t="s">
        <v>193</v>
      </c>
      <c r="G3" s="3">
        <v>54</v>
      </c>
      <c r="H3" s="3">
        <v>2</v>
      </c>
      <c r="I3" s="3">
        <v>10</v>
      </c>
      <c r="J3" s="4">
        <f t="shared" ref="J3:J14" si="0">SUM(G3:I3)</f>
        <v>66</v>
      </c>
      <c r="K3" s="4"/>
      <c r="M3" s="12">
        <v>1</v>
      </c>
      <c r="N3" s="12" t="s">
        <v>46</v>
      </c>
      <c r="O3" s="12" t="s">
        <v>194</v>
      </c>
      <c r="P3" s="12"/>
      <c r="Q3" s="12" t="s">
        <v>73</v>
      </c>
      <c r="R3" s="12">
        <v>25</v>
      </c>
      <c r="S3" s="12">
        <v>10</v>
      </c>
      <c r="T3" s="13">
        <f t="shared" ref="T3:T14" si="1">R3+S3</f>
        <v>35</v>
      </c>
    </row>
    <row r="4" spans="1:21" x14ac:dyDescent="0.3">
      <c r="A4" s="2" t="s">
        <v>200</v>
      </c>
      <c r="B4" s="3">
        <v>2</v>
      </c>
      <c r="C4" s="3" t="s">
        <v>196</v>
      </c>
      <c r="D4" s="3" t="s">
        <v>195</v>
      </c>
      <c r="E4" s="3"/>
      <c r="F4" s="3" t="s">
        <v>174</v>
      </c>
      <c r="G4" s="3">
        <v>58</v>
      </c>
      <c r="H4" s="3"/>
      <c r="I4" s="3">
        <v>4</v>
      </c>
      <c r="J4" s="4">
        <f t="shared" si="0"/>
        <v>62</v>
      </c>
      <c r="K4" s="4"/>
      <c r="L4" s="2" t="s">
        <v>201</v>
      </c>
      <c r="M4" s="12">
        <v>2</v>
      </c>
      <c r="N4" s="12" t="s">
        <v>71</v>
      </c>
      <c r="O4" s="12" t="s">
        <v>189</v>
      </c>
      <c r="P4" s="12"/>
      <c r="Q4" s="12" t="s">
        <v>69</v>
      </c>
      <c r="R4" s="12">
        <v>24</v>
      </c>
      <c r="S4" s="12">
        <v>7</v>
      </c>
      <c r="T4" s="13">
        <f t="shared" si="1"/>
        <v>31</v>
      </c>
    </row>
    <row r="5" spans="1:21" x14ac:dyDescent="0.3">
      <c r="A5" s="2"/>
      <c r="B5" s="3">
        <v>3</v>
      </c>
      <c r="C5" s="3" t="s">
        <v>192</v>
      </c>
      <c r="D5" s="3" t="s">
        <v>191</v>
      </c>
      <c r="E5" s="3"/>
      <c r="F5" s="3" t="s">
        <v>190</v>
      </c>
      <c r="G5" s="3">
        <v>52</v>
      </c>
      <c r="H5" s="3"/>
      <c r="I5" s="3">
        <v>2</v>
      </c>
      <c r="J5" s="4">
        <f t="shared" si="0"/>
        <v>54</v>
      </c>
      <c r="K5" s="4"/>
      <c r="L5" s="2" t="s">
        <v>201</v>
      </c>
      <c r="M5" s="12">
        <v>3</v>
      </c>
      <c r="N5" s="12" t="s">
        <v>192</v>
      </c>
      <c r="O5" s="12" t="s">
        <v>191</v>
      </c>
      <c r="P5" s="12"/>
      <c r="Q5" s="12" t="s">
        <v>26</v>
      </c>
      <c r="R5" s="12">
        <v>26</v>
      </c>
      <c r="S5" s="12">
        <v>4</v>
      </c>
      <c r="T5" s="13">
        <f t="shared" si="1"/>
        <v>30</v>
      </c>
    </row>
    <row r="6" spans="1:21" x14ac:dyDescent="0.3">
      <c r="A6" s="2"/>
      <c r="B6" s="3">
        <v>4</v>
      </c>
      <c r="C6" s="3" t="s">
        <v>71</v>
      </c>
      <c r="D6" s="3" t="s">
        <v>189</v>
      </c>
      <c r="E6" s="3"/>
      <c r="F6" s="3" t="s">
        <v>167</v>
      </c>
      <c r="G6" s="3">
        <v>34</v>
      </c>
      <c r="H6" s="3">
        <v>2</v>
      </c>
      <c r="I6" s="3">
        <v>7</v>
      </c>
      <c r="J6" s="4">
        <f t="shared" si="0"/>
        <v>43</v>
      </c>
      <c r="K6" s="5" t="s">
        <v>204</v>
      </c>
      <c r="L6" s="2"/>
      <c r="M6" s="12">
        <v>4</v>
      </c>
      <c r="N6" s="12" t="s">
        <v>196</v>
      </c>
      <c r="O6" s="12" t="s">
        <v>195</v>
      </c>
      <c r="P6" s="12"/>
      <c r="Q6" s="12" t="s">
        <v>138</v>
      </c>
      <c r="R6" s="12">
        <v>14</v>
      </c>
      <c r="S6" s="12">
        <v>3</v>
      </c>
      <c r="T6" s="13">
        <f t="shared" si="1"/>
        <v>17</v>
      </c>
    </row>
    <row r="7" spans="1:21" x14ac:dyDescent="0.3">
      <c r="A7" s="2" t="s">
        <v>200</v>
      </c>
      <c r="B7" s="3">
        <v>5</v>
      </c>
      <c r="C7" s="3" t="s">
        <v>188</v>
      </c>
      <c r="D7" s="3" t="s">
        <v>187</v>
      </c>
      <c r="E7" s="3"/>
      <c r="F7" s="3" t="s">
        <v>84</v>
      </c>
      <c r="G7" s="3">
        <v>29</v>
      </c>
      <c r="H7" s="3"/>
      <c r="I7" s="3"/>
      <c r="J7" s="4">
        <f t="shared" si="0"/>
        <v>29</v>
      </c>
      <c r="K7" s="5" t="s">
        <v>204</v>
      </c>
      <c r="L7" s="2"/>
      <c r="M7" s="14">
        <v>5</v>
      </c>
      <c r="N7" s="14" t="s">
        <v>107</v>
      </c>
      <c r="O7" s="14" t="s">
        <v>185</v>
      </c>
      <c r="P7" s="14"/>
      <c r="Q7" s="14" t="s">
        <v>27</v>
      </c>
      <c r="R7" s="14">
        <v>15</v>
      </c>
      <c r="S7" s="14"/>
      <c r="T7" s="15">
        <f t="shared" si="1"/>
        <v>15</v>
      </c>
      <c r="U7" s="11" t="s">
        <v>202</v>
      </c>
    </row>
    <row r="8" spans="1:21" x14ac:dyDescent="0.3">
      <c r="A8" s="2" t="s">
        <v>200</v>
      </c>
      <c r="B8" s="3">
        <v>6</v>
      </c>
      <c r="C8" s="3" t="s">
        <v>159</v>
      </c>
      <c r="D8" s="3" t="s">
        <v>186</v>
      </c>
      <c r="E8" s="3"/>
      <c r="F8" s="3" t="s">
        <v>26</v>
      </c>
      <c r="G8" s="3">
        <v>26</v>
      </c>
      <c r="H8" s="3"/>
      <c r="I8" s="3">
        <v>3</v>
      </c>
      <c r="J8" s="4">
        <f t="shared" si="0"/>
        <v>29</v>
      </c>
      <c r="K8" s="4"/>
      <c r="L8" s="2" t="s">
        <v>201</v>
      </c>
      <c r="M8" s="3">
        <v>6</v>
      </c>
      <c r="N8" s="3" t="s">
        <v>111</v>
      </c>
      <c r="O8" s="3" t="s">
        <v>184</v>
      </c>
      <c r="P8" s="3"/>
      <c r="Q8" s="3" t="s">
        <v>54</v>
      </c>
      <c r="R8" s="3">
        <v>10</v>
      </c>
      <c r="S8" s="3">
        <v>5</v>
      </c>
      <c r="T8" s="4">
        <f t="shared" si="1"/>
        <v>15</v>
      </c>
    </row>
    <row r="9" spans="1:21" x14ac:dyDescent="0.3">
      <c r="B9" s="22">
        <v>7</v>
      </c>
      <c r="C9" s="22" t="s">
        <v>111</v>
      </c>
      <c r="D9" s="22" t="s">
        <v>184</v>
      </c>
      <c r="E9" s="22"/>
      <c r="F9" s="22" t="s">
        <v>99</v>
      </c>
      <c r="G9" s="22">
        <v>17</v>
      </c>
      <c r="H9" s="22">
        <v>2</v>
      </c>
      <c r="I9" s="22">
        <v>5</v>
      </c>
      <c r="J9" s="21">
        <f t="shared" si="0"/>
        <v>24</v>
      </c>
      <c r="K9" s="21"/>
      <c r="M9" s="22">
        <v>7</v>
      </c>
      <c r="N9" s="22" t="s">
        <v>159</v>
      </c>
      <c r="O9" s="22" t="s">
        <v>186</v>
      </c>
      <c r="P9" s="22"/>
      <c r="Q9" s="22" t="s">
        <v>54</v>
      </c>
      <c r="R9" s="22">
        <v>10</v>
      </c>
      <c r="S9" s="22">
        <v>2</v>
      </c>
      <c r="T9" s="21">
        <f t="shared" si="1"/>
        <v>12</v>
      </c>
    </row>
    <row r="10" spans="1:21" x14ac:dyDescent="0.3">
      <c r="B10" s="19">
        <v>8</v>
      </c>
      <c r="C10" s="19" t="s">
        <v>107</v>
      </c>
      <c r="D10" s="19" t="s">
        <v>185</v>
      </c>
      <c r="E10" s="19"/>
      <c r="F10" s="19" t="s">
        <v>99</v>
      </c>
      <c r="G10" s="19">
        <v>17</v>
      </c>
      <c r="H10" s="19"/>
      <c r="I10" s="19"/>
      <c r="J10" s="20">
        <f t="shared" si="0"/>
        <v>17</v>
      </c>
      <c r="K10" s="20"/>
      <c r="L10" s="18" t="s">
        <v>202</v>
      </c>
      <c r="M10" s="22">
        <v>8</v>
      </c>
      <c r="N10" s="22" t="s">
        <v>188</v>
      </c>
      <c r="O10" s="22" t="s">
        <v>187</v>
      </c>
      <c r="P10" s="22"/>
      <c r="Q10" s="22" t="s">
        <v>54</v>
      </c>
      <c r="R10" s="22">
        <v>10</v>
      </c>
      <c r="S10" s="22"/>
      <c r="T10" s="21">
        <f t="shared" si="1"/>
        <v>10</v>
      </c>
      <c r="U10" s="6"/>
    </row>
    <row r="11" spans="1:21" x14ac:dyDescent="0.3">
      <c r="B11">
        <v>9</v>
      </c>
      <c r="C11" t="s">
        <v>115</v>
      </c>
      <c r="D11" t="s">
        <v>183</v>
      </c>
      <c r="F11" t="s">
        <v>23</v>
      </c>
      <c r="G11">
        <v>7</v>
      </c>
      <c r="J11" s="2">
        <f t="shared" si="0"/>
        <v>7</v>
      </c>
      <c r="M11">
        <v>9</v>
      </c>
      <c r="N11" t="s">
        <v>180</v>
      </c>
      <c r="O11" t="s">
        <v>181</v>
      </c>
      <c r="Q11" t="s">
        <v>29</v>
      </c>
      <c r="R11">
        <v>5</v>
      </c>
      <c r="T11" s="2">
        <f t="shared" si="1"/>
        <v>5</v>
      </c>
    </row>
    <row r="12" spans="1:21" x14ac:dyDescent="0.3">
      <c r="B12">
        <v>10</v>
      </c>
      <c r="C12" t="s">
        <v>182</v>
      </c>
      <c r="D12" t="s">
        <v>178</v>
      </c>
      <c r="F12" t="s">
        <v>50</v>
      </c>
      <c r="G12">
        <v>3</v>
      </c>
      <c r="J12" s="2">
        <f t="shared" si="0"/>
        <v>3</v>
      </c>
      <c r="N12" t="s">
        <v>180</v>
      </c>
      <c r="O12" t="s">
        <v>179</v>
      </c>
      <c r="Q12" t="s">
        <v>47</v>
      </c>
      <c r="R12">
        <v>2</v>
      </c>
      <c r="T12" s="2">
        <f t="shared" si="1"/>
        <v>2</v>
      </c>
    </row>
    <row r="13" spans="1:21" x14ac:dyDescent="0.3">
      <c r="B13">
        <v>11</v>
      </c>
      <c r="C13" t="s">
        <v>180</v>
      </c>
      <c r="D13" t="s">
        <v>181</v>
      </c>
      <c r="F13" t="s">
        <v>47</v>
      </c>
      <c r="G13">
        <v>2</v>
      </c>
      <c r="J13" s="2">
        <f t="shared" si="0"/>
        <v>2</v>
      </c>
      <c r="N13" t="s">
        <v>115</v>
      </c>
      <c r="O13" t="s">
        <v>183</v>
      </c>
      <c r="Q13" t="s">
        <v>47</v>
      </c>
      <c r="R13">
        <v>2</v>
      </c>
      <c r="T13" s="2">
        <f t="shared" si="1"/>
        <v>2</v>
      </c>
    </row>
    <row r="14" spans="1:21" x14ac:dyDescent="0.3">
      <c r="B14">
        <v>12</v>
      </c>
      <c r="C14" t="s">
        <v>180</v>
      </c>
      <c r="D14" t="s">
        <v>179</v>
      </c>
      <c r="F14" t="s">
        <v>44</v>
      </c>
      <c r="G14">
        <v>1</v>
      </c>
      <c r="J14" s="2">
        <f t="shared" si="0"/>
        <v>1</v>
      </c>
      <c r="N14" t="s">
        <v>182</v>
      </c>
      <c r="O14" t="s">
        <v>178</v>
      </c>
      <c r="Q14" t="s">
        <v>47</v>
      </c>
      <c r="R14">
        <v>2</v>
      </c>
      <c r="T14" s="2">
        <f t="shared" si="1"/>
        <v>2</v>
      </c>
    </row>
  </sheetData>
  <sortState xmlns:xlrd2="http://schemas.microsoft.com/office/spreadsheetml/2017/richdata2" ref="N3:T14">
    <sortCondition descending="1" ref="T3:T14"/>
    <sortCondition descending="1" ref="R3:R1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34dffa-8051-4b72-a9e9-22f564f9b47c" xsi:nil="true"/>
    <lcf76f155ced4ddcb4097134ff3c332f xmlns="8cd9e064-d207-4e9b-8e84-e229c0b8f9c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6" ma:contentTypeDescription="Een nieuw document maken." ma:contentTypeScope="" ma:versionID="e2b745db0ac7ec1317320191bd84e3e8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c3cdcae46fdd07ad595d7bda726da898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1DEDFB-332C-49C0-8F99-04563D8C8288}">
  <ds:schemaRefs>
    <ds:schemaRef ds:uri="http://schemas.microsoft.com/office/2006/metadata/properties"/>
    <ds:schemaRef ds:uri="http://schemas.microsoft.com/office/infopath/2007/PartnerControls"/>
    <ds:schemaRef ds:uri="c434dffa-8051-4b72-a9e9-22f564f9b47c"/>
    <ds:schemaRef ds:uri="8cd9e064-d207-4e9b-8e84-e229c0b8f9ca"/>
  </ds:schemaRefs>
</ds:datastoreItem>
</file>

<file path=customXml/itemProps2.xml><?xml version="1.0" encoding="utf-8"?>
<ds:datastoreItem xmlns:ds="http://schemas.openxmlformats.org/officeDocument/2006/customXml" ds:itemID="{18D86BAA-886B-4AC5-A78C-8B63F53CD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DEBDEE-313B-48CF-9A01-8A4CF413E4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B80 - BL - BAR A  + ST</vt:lpstr>
      <vt:lpstr>C90 - CL - BAR A + ST</vt:lpstr>
      <vt:lpstr>C100 - CM - BAR A + ST</vt:lpstr>
      <vt:lpstr>D100 - DL - BAR A + ST</vt:lpstr>
      <vt:lpstr>D110 - DM - BAR A + 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</dc:creator>
  <cp:lastModifiedBy>Maude De Smedt</cp:lastModifiedBy>
  <cp:lastPrinted>2023-02-28T13:54:32Z</cp:lastPrinted>
  <dcterms:created xsi:type="dcterms:W3CDTF">2023-02-27T21:41:38Z</dcterms:created>
  <dcterms:modified xsi:type="dcterms:W3CDTF">2023-02-28T14:11:08Z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  <property fmtid="{D5CDD505-2E9C-101B-9397-08002B2CF9AE}" pid="3" name="MediaServiceImageTags">
    <vt:lpwstr/>
  </property>
</Properties>
</file>