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3/2022-2023/"/>
    </mc:Choice>
  </mc:AlternateContent>
  <xr:revisionPtr revIDLastSave="98" documentId="8_{6F477A09-BA3C-4061-AC85-F2A14C58B62F}" xr6:coauthVersionLast="47" xr6:coauthVersionMax="47" xr10:uidLastSave="{9CB3A7DF-792A-4991-91AE-AAC3B5C41F0D}"/>
  <bookViews>
    <workbookView xWindow="-108" yWindow="-108" windowWidth="23256" windowHeight="12576" activeTab="2" xr2:uid="{00000000-000D-0000-FFFF-FFFF00000000}"/>
  </bookViews>
  <sheets>
    <sheet name="B80 -BL - BAR A + ST" sheetId="1" r:id="rId1"/>
    <sheet name="C90 - CL BAR A " sheetId="3" r:id="rId2"/>
    <sheet name="D100 - DL - BAR A " sheetId="5" r:id="rId3"/>
    <sheet name="D110 - DM - BAR A 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5" l="1"/>
  <c r="T10" i="5"/>
  <c r="T9" i="5"/>
  <c r="T8" i="5"/>
  <c r="T7" i="5"/>
  <c r="T6" i="5"/>
  <c r="T5" i="5"/>
  <c r="T4" i="5"/>
  <c r="T3" i="5"/>
  <c r="T8" i="3"/>
  <c r="T7" i="3"/>
  <c r="T6" i="3"/>
  <c r="T5" i="3"/>
  <c r="T4" i="3"/>
  <c r="T3" i="3"/>
  <c r="J11" i="5"/>
  <c r="J10" i="5"/>
  <c r="J7" i="5"/>
  <c r="J5" i="5"/>
  <c r="J8" i="5"/>
  <c r="J6" i="5"/>
  <c r="J9" i="5"/>
  <c r="J4" i="5"/>
  <c r="J3" i="5"/>
  <c r="J8" i="3"/>
  <c r="J7" i="3"/>
  <c r="J6" i="3"/>
  <c r="J5" i="3"/>
  <c r="J3" i="3"/>
  <c r="J4" i="3"/>
  <c r="J4" i="1"/>
  <c r="J3" i="1"/>
</calcChain>
</file>

<file path=xl/sharedStrings.xml><?xml version="1.0" encoding="utf-8"?>
<sst xmlns="http://schemas.openxmlformats.org/spreadsheetml/2006/main" count="195" uniqueCount="71">
  <si>
    <t>Volgorde</t>
  </si>
  <si>
    <t>Plaats</t>
  </si>
  <si>
    <t>Deelnemer</t>
  </si>
  <si>
    <t>Club</t>
  </si>
  <si>
    <t>Punten</t>
  </si>
  <si>
    <t>Selectiepunten</t>
  </si>
  <si>
    <t>LIEN VANAKEN</t>
  </si>
  <si>
    <t>KAATJE</t>
  </si>
  <si>
    <t>57.0</t>
  </si>
  <si>
    <t>JULIE EERDEKENS</t>
  </si>
  <si>
    <t>HAMPARY VAN HET KRAAIENEST</t>
  </si>
  <si>
    <t>39.0</t>
  </si>
  <si>
    <t>30.0</t>
  </si>
  <si>
    <t>27.0</t>
  </si>
  <si>
    <t>41.0</t>
  </si>
  <si>
    <t>44.0</t>
  </si>
  <si>
    <t>6.0</t>
  </si>
  <si>
    <t>SPEECH BUBBLE</t>
  </si>
  <si>
    <t>JAAN STERKENS</t>
  </si>
  <si>
    <t>10.0</t>
  </si>
  <si>
    <t>FLAME</t>
  </si>
  <si>
    <t>RHUNE BLEYEN</t>
  </si>
  <si>
    <t>24.0</t>
  </si>
  <si>
    <t>PIKSIE VAN TINJERHOF</t>
  </si>
  <si>
    <t>HANNE JANSEN</t>
  </si>
  <si>
    <t>KYARA</t>
  </si>
  <si>
    <t>LUNA PEETERS</t>
  </si>
  <si>
    <t>42.0</t>
  </si>
  <si>
    <t>FILINI</t>
  </si>
  <si>
    <t>46.0</t>
  </si>
  <si>
    <t>WELCO VAN FARASOHOF</t>
  </si>
  <si>
    <t>GIEL KELCHTERMANS</t>
  </si>
  <si>
    <t>8.0</t>
  </si>
  <si>
    <t>15.0</t>
  </si>
  <si>
    <t>17.0</t>
  </si>
  <si>
    <t>14.0</t>
  </si>
  <si>
    <t>21.0</t>
  </si>
  <si>
    <t>38.0</t>
  </si>
  <si>
    <t>ASGARD</t>
  </si>
  <si>
    <t>9.0</t>
  </si>
  <si>
    <t>BOAZ VAN DE TEUNISHOEVE</t>
  </si>
  <si>
    <t>CATHO VLIEGEN</t>
  </si>
  <si>
    <t>12.0</t>
  </si>
  <si>
    <t>GIRL''S CORA</t>
  </si>
  <si>
    <t>FANCY</t>
  </si>
  <si>
    <t>GIEL KERKHOFS</t>
  </si>
  <si>
    <t>K. HOSTA</t>
  </si>
  <si>
    <t>THORBEN LOOS</t>
  </si>
  <si>
    <t>18.0</t>
  </si>
  <si>
    <t>SENSATION VAN ''T LAAR</t>
  </si>
  <si>
    <t>FREE LEEN</t>
  </si>
  <si>
    <t>NURIËL</t>
  </si>
  <si>
    <t>JADE LOOS</t>
  </si>
  <si>
    <t>32.0</t>
  </si>
  <si>
    <t>QUILANA</t>
  </si>
  <si>
    <t>JILL VERMEIRE</t>
  </si>
  <si>
    <t>NOBLE CHESTER</t>
  </si>
  <si>
    <t>3.0</t>
  </si>
  <si>
    <t>4.0</t>
  </si>
  <si>
    <t>7.0</t>
  </si>
  <si>
    <t>22.0</t>
  </si>
  <si>
    <t>26.0</t>
  </si>
  <si>
    <t>KANTJE''S EMBER</t>
  </si>
  <si>
    <t>20.0</t>
  </si>
  <si>
    <t>Foutloos</t>
  </si>
  <si>
    <t>Prov</t>
  </si>
  <si>
    <t>Tot</t>
  </si>
  <si>
    <t>Barema A</t>
  </si>
  <si>
    <t>Stijl</t>
  </si>
  <si>
    <t>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</si>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</sst>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33" borderId="0" xfId="0" applyFill="1"/>
    <xf numFmtId="0" fontId="0" fillId="34" borderId="0" xfId="0" applyFill="1"/>
    <xf numFmtId="1" fontId="0" fillId="34" borderId="0" xfId="0" applyNumberFormat="1" applyFill="1"/>
    <xf numFmtId="0" fontId="16" fillId="34" borderId="0" xfId="0" applyFont="1" applyFill="1"/>
    <xf numFmtId="0" fontId="14" fillId="0" borderId="0" xfId="0" applyFont="1"/>
    <xf numFmtId="0" fontId="18" fillId="34" borderId="0" xfId="0" applyFont="1" applyFill="1"/>
    <xf numFmtId="0" fontId="19" fillId="34" borderId="0" xfId="0" applyFont="1" applyFill="1"/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workbookViewId="0">
      <selection activeCell="C12" sqref="C12"/>
    </sheetView>
  </sheetViews>
  <sheetFormatPr defaultRowHeight="14.4" x14ac:dyDescent="0.3"/>
  <cols>
    <col min="2" max="2" width="6.5546875" customWidth="1"/>
    <col min="3" max="3" width="16" bestFit="1" customWidth="1"/>
    <col min="4" max="4" width="30" bestFit="1" customWidth="1"/>
    <col min="5" max="5" width="5" bestFit="1" customWidth="1"/>
    <col min="6" max="6" width="7.44140625" bestFit="1" customWidth="1"/>
    <col min="7" max="7" width="9" customWidth="1"/>
    <col min="9" max="9" width="5" bestFit="1" customWidth="1"/>
    <col min="10" max="10" width="3.88671875" style="1" bestFit="1" customWidth="1"/>
    <col min="13" max="13" width="7" customWidth="1"/>
    <col min="14" max="14" width="15.5546875" bestFit="1" customWidth="1"/>
    <col min="15" max="15" width="27.88671875" bestFit="1" customWidth="1"/>
    <col min="16" max="16" width="4.77734375" customWidth="1"/>
    <col min="18" max="18" width="5.44140625" customWidth="1"/>
    <col min="19" max="19" width="6" customWidth="1"/>
  </cols>
  <sheetData>
    <row r="1" spans="1:20" x14ac:dyDescent="0.3">
      <c r="D1" s="2" t="s">
        <v>67</v>
      </c>
      <c r="O1" s="2" t="s">
        <v>68</v>
      </c>
    </row>
    <row r="2" spans="1:20" x14ac:dyDescent="0.3">
      <c r="A2" t="s">
        <v>0</v>
      </c>
      <c r="B2" t="s">
        <v>1</v>
      </c>
      <c r="C2" t="s">
        <v>2</v>
      </c>
      <c r="E2" t="s">
        <v>3</v>
      </c>
      <c r="F2" t="s">
        <v>4</v>
      </c>
      <c r="G2" t="s">
        <v>5</v>
      </c>
      <c r="H2" t="s">
        <v>64</v>
      </c>
      <c r="I2" t="s">
        <v>65</v>
      </c>
      <c r="J2" s="1" t="s">
        <v>66</v>
      </c>
      <c r="L2" t="s">
        <v>0</v>
      </c>
      <c r="M2" t="s">
        <v>1</v>
      </c>
      <c r="N2" t="s">
        <v>2</v>
      </c>
      <c r="P2" t="s">
        <v>3</v>
      </c>
      <c r="Q2" t="s">
        <v>4</v>
      </c>
      <c r="R2" t="s">
        <v>5</v>
      </c>
      <c r="S2" t="s">
        <v>65</v>
      </c>
      <c r="T2" s="1" t="s">
        <v>66</v>
      </c>
    </row>
    <row r="3" spans="1:20" x14ac:dyDescent="0.3">
      <c r="A3" s="5" t="s">
        <v>69</v>
      </c>
      <c r="B3" s="3">
        <v>1</v>
      </c>
      <c r="C3" s="3" t="s">
        <v>6</v>
      </c>
      <c r="D3" s="3" t="s">
        <v>7</v>
      </c>
      <c r="E3" s="3"/>
      <c r="F3" s="3" t="s">
        <v>8</v>
      </c>
      <c r="G3" s="4">
        <v>36</v>
      </c>
      <c r="H3" s="3">
        <v>2</v>
      </c>
      <c r="I3" s="3">
        <v>10</v>
      </c>
      <c r="J3" s="5">
        <f>SUM(G3:I3)</f>
        <v>48</v>
      </c>
      <c r="L3" s="3"/>
      <c r="M3" s="3">
        <v>1</v>
      </c>
      <c r="N3" s="3" t="s">
        <v>6</v>
      </c>
      <c r="O3" s="3" t="s">
        <v>7</v>
      </c>
      <c r="P3" s="3"/>
      <c r="Q3" s="3" t="s">
        <v>15</v>
      </c>
      <c r="R3" s="3">
        <v>30</v>
      </c>
      <c r="S3" s="3">
        <v>7</v>
      </c>
      <c r="T3" s="5">
        <v>37</v>
      </c>
    </row>
    <row r="4" spans="1:20" x14ac:dyDescent="0.3">
      <c r="A4" s="3"/>
      <c r="B4" s="3">
        <v>2</v>
      </c>
      <c r="C4" s="3" t="s">
        <v>9</v>
      </c>
      <c r="D4" s="3" t="s">
        <v>10</v>
      </c>
      <c r="E4" s="3"/>
      <c r="F4" s="3" t="s">
        <v>11</v>
      </c>
      <c r="G4" s="4">
        <v>30</v>
      </c>
      <c r="H4" s="3"/>
      <c r="I4" s="3">
        <v>7</v>
      </c>
      <c r="J4" s="5">
        <f>SUM(G4:I4)</f>
        <v>37</v>
      </c>
      <c r="L4" s="5" t="s">
        <v>70</v>
      </c>
      <c r="M4" s="3">
        <v>2</v>
      </c>
      <c r="N4" s="3" t="s">
        <v>9</v>
      </c>
      <c r="O4" s="3" t="s">
        <v>10</v>
      </c>
      <c r="P4" s="3"/>
      <c r="Q4" s="3" t="s">
        <v>14</v>
      </c>
      <c r="R4" s="3">
        <v>27</v>
      </c>
      <c r="S4" s="3">
        <v>10</v>
      </c>
      <c r="T4" s="5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"/>
  <sheetViews>
    <sheetView workbookViewId="0">
      <selection activeCell="D16" sqref="D16"/>
    </sheetView>
  </sheetViews>
  <sheetFormatPr defaultRowHeight="14.4" x14ac:dyDescent="0.3"/>
  <cols>
    <col min="2" max="2" width="5.33203125" customWidth="1"/>
    <col min="3" max="3" width="18.6640625" bestFit="1" customWidth="1"/>
    <col min="4" max="4" width="21.6640625" bestFit="1" customWidth="1"/>
    <col min="5" max="5" width="5.109375" customWidth="1"/>
    <col min="7" max="7" width="14.6640625" bestFit="1" customWidth="1"/>
    <col min="9" max="9" width="5.5546875" customWidth="1"/>
    <col min="10" max="10" width="5.5546875" style="1" customWidth="1"/>
    <col min="12" max="12" width="6.33203125" customWidth="1"/>
    <col min="14" max="14" width="18.6640625" bestFit="1" customWidth="1"/>
    <col min="15" max="15" width="21.77734375" bestFit="1" customWidth="1"/>
    <col min="16" max="16" width="4.88671875" customWidth="1"/>
    <col min="17" max="17" width="6.44140625" customWidth="1"/>
    <col min="19" max="19" width="4.77734375" customWidth="1"/>
    <col min="20" max="20" width="5.109375" customWidth="1"/>
  </cols>
  <sheetData>
    <row r="1" spans="1:21" x14ac:dyDescent="0.3">
      <c r="D1" s="2" t="s">
        <v>67</v>
      </c>
      <c r="O1" s="2" t="s">
        <v>68</v>
      </c>
    </row>
    <row r="2" spans="1:21" x14ac:dyDescent="0.3">
      <c r="A2" t="s">
        <v>0</v>
      </c>
      <c r="B2" t="s">
        <v>1</v>
      </c>
      <c r="C2" t="s">
        <v>2</v>
      </c>
      <c r="E2" t="s">
        <v>3</v>
      </c>
      <c r="F2" t="s">
        <v>4</v>
      </c>
      <c r="G2" t="s">
        <v>5</v>
      </c>
      <c r="H2" t="s">
        <v>64</v>
      </c>
      <c r="I2" t="s">
        <v>65</v>
      </c>
      <c r="J2" s="1" t="s">
        <v>66</v>
      </c>
      <c r="L2" t="s">
        <v>0</v>
      </c>
      <c r="M2" t="s">
        <v>1</v>
      </c>
      <c r="N2" t="s">
        <v>2</v>
      </c>
      <c r="P2" t="s">
        <v>3</v>
      </c>
      <c r="Q2" t="s">
        <v>4</v>
      </c>
      <c r="R2" t="s">
        <v>5</v>
      </c>
      <c r="S2" t="s">
        <v>65</v>
      </c>
      <c r="T2" s="1" t="s">
        <v>66</v>
      </c>
    </row>
    <row r="3" spans="1:21" x14ac:dyDescent="0.3">
      <c r="A3" s="5" t="s">
        <v>69</v>
      </c>
      <c r="B3" s="3">
        <v>1</v>
      </c>
      <c r="C3" s="3" t="s">
        <v>21</v>
      </c>
      <c r="D3" s="3" t="s">
        <v>28</v>
      </c>
      <c r="E3" s="3"/>
      <c r="F3" s="3" t="s">
        <v>27</v>
      </c>
      <c r="G3" s="3">
        <v>33</v>
      </c>
      <c r="H3" s="3">
        <v>2</v>
      </c>
      <c r="I3" s="3">
        <v>5</v>
      </c>
      <c r="J3" s="5">
        <f t="shared" ref="J3:J8" si="0">SUM(G3:I3)</f>
        <v>40</v>
      </c>
      <c r="L3" s="5" t="s">
        <v>70</v>
      </c>
      <c r="M3" s="7">
        <v>1</v>
      </c>
      <c r="N3" s="7" t="s">
        <v>26</v>
      </c>
      <c r="O3" s="7" t="s">
        <v>25</v>
      </c>
      <c r="P3" s="7"/>
      <c r="Q3" s="7" t="s">
        <v>15</v>
      </c>
      <c r="R3" s="7">
        <v>30</v>
      </c>
      <c r="S3" s="7">
        <v>7</v>
      </c>
      <c r="T3" s="8">
        <f t="shared" ref="T3:T8" si="1">SUM(R3:S3)</f>
        <v>37</v>
      </c>
    </row>
    <row r="4" spans="1:21" x14ac:dyDescent="0.3">
      <c r="A4" s="5" t="s">
        <v>69</v>
      </c>
      <c r="B4" s="3">
        <v>2</v>
      </c>
      <c r="C4" s="3" t="s">
        <v>31</v>
      </c>
      <c r="D4" s="3" t="s">
        <v>30</v>
      </c>
      <c r="E4" s="3"/>
      <c r="F4" s="3" t="s">
        <v>29</v>
      </c>
      <c r="G4" s="3">
        <v>33</v>
      </c>
      <c r="H4" s="3"/>
      <c r="I4" s="3">
        <v>4</v>
      </c>
      <c r="J4" s="5">
        <f t="shared" si="0"/>
        <v>37</v>
      </c>
      <c r="L4" s="5"/>
      <c r="M4" s="7">
        <v>2</v>
      </c>
      <c r="N4" s="7" t="s">
        <v>31</v>
      </c>
      <c r="O4" s="7" t="s">
        <v>30</v>
      </c>
      <c r="P4" s="7"/>
      <c r="Q4" s="7" t="s">
        <v>37</v>
      </c>
      <c r="R4" s="7">
        <v>27</v>
      </c>
      <c r="S4" s="7">
        <v>10</v>
      </c>
      <c r="T4" s="8">
        <f t="shared" si="1"/>
        <v>37</v>
      </c>
    </row>
    <row r="5" spans="1:21" x14ac:dyDescent="0.3">
      <c r="A5" s="3"/>
      <c r="B5" s="3">
        <v>3</v>
      </c>
      <c r="C5" s="3" t="s">
        <v>26</v>
      </c>
      <c r="D5" s="3" t="s">
        <v>25</v>
      </c>
      <c r="E5" s="3"/>
      <c r="F5" s="3" t="s">
        <v>12</v>
      </c>
      <c r="G5" s="3">
        <v>23</v>
      </c>
      <c r="H5" s="3">
        <v>2</v>
      </c>
      <c r="I5" s="3">
        <v>10</v>
      </c>
      <c r="J5" s="5">
        <f t="shared" si="0"/>
        <v>35</v>
      </c>
      <c r="L5" s="5" t="s">
        <v>70</v>
      </c>
      <c r="M5" s="3">
        <v>3</v>
      </c>
      <c r="N5" s="3" t="s">
        <v>24</v>
      </c>
      <c r="O5" s="3" t="s">
        <v>23</v>
      </c>
      <c r="P5" s="3"/>
      <c r="Q5" s="3" t="s">
        <v>36</v>
      </c>
      <c r="R5" s="3">
        <v>17</v>
      </c>
      <c r="S5" s="3">
        <v>4</v>
      </c>
      <c r="T5" s="5">
        <f t="shared" si="1"/>
        <v>21</v>
      </c>
    </row>
    <row r="6" spans="1:21" x14ac:dyDescent="0.3">
      <c r="A6" s="9"/>
      <c r="B6" s="9">
        <v>4</v>
      </c>
      <c r="C6" s="9" t="s">
        <v>24</v>
      </c>
      <c r="D6" s="9" t="s">
        <v>23</v>
      </c>
      <c r="E6" s="9"/>
      <c r="F6" s="9" t="s">
        <v>13</v>
      </c>
      <c r="G6" s="9">
        <v>24</v>
      </c>
      <c r="H6" s="9">
        <v>2</v>
      </c>
      <c r="I6" s="9">
        <v>7</v>
      </c>
      <c r="J6" s="10">
        <f t="shared" si="0"/>
        <v>33</v>
      </c>
      <c r="M6">
        <v>4</v>
      </c>
      <c r="N6" t="s">
        <v>21</v>
      </c>
      <c r="O6" t="s">
        <v>20</v>
      </c>
      <c r="Q6" t="s">
        <v>34</v>
      </c>
      <c r="R6">
        <v>15</v>
      </c>
      <c r="S6">
        <v>5</v>
      </c>
      <c r="T6" s="1">
        <f t="shared" si="1"/>
        <v>20</v>
      </c>
    </row>
    <row r="7" spans="1:21" x14ac:dyDescent="0.3">
      <c r="B7">
        <v>5</v>
      </c>
      <c r="C7" t="s">
        <v>21</v>
      </c>
      <c r="D7" t="s">
        <v>20</v>
      </c>
      <c r="F7" t="s">
        <v>19</v>
      </c>
      <c r="G7">
        <v>10</v>
      </c>
      <c r="I7">
        <v>3</v>
      </c>
      <c r="J7" s="1">
        <f t="shared" si="0"/>
        <v>13</v>
      </c>
      <c r="L7" s="9"/>
      <c r="M7" s="9">
        <v>4</v>
      </c>
      <c r="N7" s="9" t="s">
        <v>21</v>
      </c>
      <c r="O7" s="9" t="s">
        <v>28</v>
      </c>
      <c r="P7" s="9"/>
      <c r="Q7" s="9" t="s">
        <v>34</v>
      </c>
      <c r="R7" s="9">
        <v>14</v>
      </c>
      <c r="S7" s="9">
        <v>4</v>
      </c>
      <c r="T7" s="10">
        <f t="shared" si="1"/>
        <v>18</v>
      </c>
      <c r="U7" s="6"/>
    </row>
    <row r="8" spans="1:21" x14ac:dyDescent="0.3">
      <c r="B8">
        <v>6</v>
      </c>
      <c r="C8" t="s">
        <v>18</v>
      </c>
      <c r="D8" t="s">
        <v>17</v>
      </c>
      <c r="F8" t="s">
        <v>16</v>
      </c>
      <c r="G8">
        <v>6</v>
      </c>
      <c r="J8" s="1">
        <f t="shared" si="0"/>
        <v>6</v>
      </c>
      <c r="M8">
        <v>6</v>
      </c>
      <c r="N8" t="s">
        <v>18</v>
      </c>
      <c r="O8" t="s">
        <v>17</v>
      </c>
      <c r="Q8" t="s">
        <v>32</v>
      </c>
      <c r="R8">
        <v>8</v>
      </c>
      <c r="T8" s="1">
        <f t="shared" si="1"/>
        <v>8</v>
      </c>
    </row>
  </sheetData>
  <sortState xmlns:xlrd2="http://schemas.microsoft.com/office/spreadsheetml/2017/richdata2" ref="C3:J8">
    <sortCondition descending="1" ref="J3:J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"/>
  <sheetViews>
    <sheetView tabSelected="1" workbookViewId="0">
      <selection activeCell="D16" sqref="D16"/>
    </sheetView>
  </sheetViews>
  <sheetFormatPr defaultRowHeight="14.4" x14ac:dyDescent="0.3"/>
  <cols>
    <col min="3" max="3" width="14.44140625" bestFit="1" customWidth="1"/>
    <col min="4" max="4" width="24.6640625" bestFit="1" customWidth="1"/>
    <col min="7" max="7" width="7.21875" customWidth="1"/>
    <col min="9" max="9" width="5.6640625" customWidth="1"/>
    <col min="10" max="10" width="5.6640625" style="1" customWidth="1"/>
    <col min="14" max="14" width="14.44140625" bestFit="1" customWidth="1"/>
    <col min="15" max="15" width="24.6640625" bestFit="1" customWidth="1"/>
    <col min="16" max="16" width="2.44140625" customWidth="1"/>
    <col min="19" max="19" width="4.44140625" customWidth="1"/>
    <col min="20" max="20" width="5.77734375" customWidth="1"/>
  </cols>
  <sheetData>
    <row r="1" spans="1:20" x14ac:dyDescent="0.3">
      <c r="D1" s="2" t="s">
        <v>67</v>
      </c>
      <c r="O1" s="2" t="s">
        <v>68</v>
      </c>
    </row>
    <row r="2" spans="1:20" x14ac:dyDescent="0.3">
      <c r="A2" t="s">
        <v>0</v>
      </c>
      <c r="B2" t="s">
        <v>1</v>
      </c>
      <c r="C2" t="s">
        <v>2</v>
      </c>
      <c r="E2" t="s">
        <v>3</v>
      </c>
      <c r="F2" t="s">
        <v>4</v>
      </c>
      <c r="G2" t="s">
        <v>5</v>
      </c>
      <c r="H2" t="s">
        <v>64</v>
      </c>
      <c r="I2" t="s">
        <v>65</v>
      </c>
      <c r="J2" s="1" t="s">
        <v>66</v>
      </c>
      <c r="L2" t="s">
        <v>0</v>
      </c>
      <c r="M2" t="s">
        <v>1</v>
      </c>
      <c r="N2" t="s">
        <v>2</v>
      </c>
      <c r="P2" t="s">
        <v>3</v>
      </c>
      <c r="Q2" t="s">
        <v>4</v>
      </c>
      <c r="R2" t="s">
        <v>5</v>
      </c>
      <c r="S2" t="s">
        <v>65</v>
      </c>
      <c r="T2" s="1" t="s">
        <v>66</v>
      </c>
    </row>
    <row r="3" spans="1:20" x14ac:dyDescent="0.3">
      <c r="A3" s="5" t="s">
        <v>69</v>
      </c>
      <c r="B3" s="3">
        <v>1</v>
      </c>
      <c r="C3" s="3" t="s">
        <v>55</v>
      </c>
      <c r="D3" s="3" t="s">
        <v>56</v>
      </c>
      <c r="E3" s="3"/>
      <c r="F3" s="3" t="s">
        <v>14</v>
      </c>
      <c r="G3" s="3">
        <v>33</v>
      </c>
      <c r="H3" s="3">
        <v>2</v>
      </c>
      <c r="I3" s="3">
        <v>5</v>
      </c>
      <c r="J3" s="5">
        <f t="shared" ref="J3:J11" si="0">SUM(G3:I3)</f>
        <v>40</v>
      </c>
      <c r="M3" s="7">
        <v>1</v>
      </c>
      <c r="N3" s="7" t="s">
        <v>55</v>
      </c>
      <c r="O3" s="7" t="s">
        <v>54</v>
      </c>
      <c r="P3" s="7"/>
      <c r="Q3" s="7" t="s">
        <v>61</v>
      </c>
      <c r="R3" s="7">
        <v>22</v>
      </c>
      <c r="S3" s="7">
        <v>7</v>
      </c>
      <c r="T3" s="8">
        <f t="shared" ref="T3:T11" si="1">R3+S3</f>
        <v>29</v>
      </c>
    </row>
    <row r="4" spans="1:20" x14ac:dyDescent="0.3">
      <c r="A4" s="5" t="s">
        <v>69</v>
      </c>
      <c r="B4" s="3">
        <v>2</v>
      </c>
      <c r="C4" s="3" t="s">
        <v>55</v>
      </c>
      <c r="D4" s="3" t="s">
        <v>54</v>
      </c>
      <c r="E4" s="3"/>
      <c r="F4" s="3" t="s">
        <v>53</v>
      </c>
      <c r="G4" s="3">
        <v>28</v>
      </c>
      <c r="H4" s="3">
        <v>2</v>
      </c>
      <c r="I4" s="3">
        <v>10</v>
      </c>
      <c r="J4" s="5">
        <f t="shared" si="0"/>
        <v>40</v>
      </c>
      <c r="M4" s="8" t="s">
        <v>70</v>
      </c>
      <c r="N4" s="7" t="s">
        <v>45</v>
      </c>
      <c r="O4" s="7" t="s">
        <v>44</v>
      </c>
      <c r="P4" s="7"/>
      <c r="Q4" s="7" t="s">
        <v>33</v>
      </c>
      <c r="R4" s="7">
        <v>15</v>
      </c>
      <c r="S4" s="7">
        <v>10</v>
      </c>
      <c r="T4" s="8">
        <f t="shared" si="1"/>
        <v>25</v>
      </c>
    </row>
    <row r="5" spans="1:20" x14ac:dyDescent="0.3">
      <c r="A5" s="5"/>
      <c r="B5" s="3">
        <v>3</v>
      </c>
      <c r="C5" s="3" t="s">
        <v>45</v>
      </c>
      <c r="D5" s="3" t="s">
        <v>44</v>
      </c>
      <c r="E5" s="3"/>
      <c r="F5" s="3" t="s">
        <v>42</v>
      </c>
      <c r="G5" s="3">
        <v>12</v>
      </c>
      <c r="H5" s="3">
        <v>2</v>
      </c>
      <c r="I5" s="3">
        <v>7</v>
      </c>
      <c r="J5" s="5">
        <f t="shared" si="0"/>
        <v>21</v>
      </c>
      <c r="M5" s="8" t="s">
        <v>70</v>
      </c>
      <c r="N5" s="7" t="s">
        <v>52</v>
      </c>
      <c r="O5" s="7" t="s">
        <v>51</v>
      </c>
      <c r="P5" s="7"/>
      <c r="Q5" s="7" t="s">
        <v>37</v>
      </c>
      <c r="R5" s="7">
        <v>24</v>
      </c>
      <c r="S5" s="7"/>
      <c r="T5" s="8">
        <f t="shared" si="1"/>
        <v>24</v>
      </c>
    </row>
    <row r="6" spans="1:20" x14ac:dyDescent="0.3">
      <c r="A6" s="5" t="s">
        <v>69</v>
      </c>
      <c r="B6" s="3">
        <v>4</v>
      </c>
      <c r="C6" s="3" t="s">
        <v>50</v>
      </c>
      <c r="D6" s="3" t="s">
        <v>49</v>
      </c>
      <c r="E6" s="3"/>
      <c r="F6" s="3" t="s">
        <v>48</v>
      </c>
      <c r="G6" s="3">
        <v>18</v>
      </c>
      <c r="H6" s="3"/>
      <c r="I6" s="3"/>
      <c r="J6" s="5">
        <f t="shared" si="0"/>
        <v>18</v>
      </c>
      <c r="M6" s="9">
        <v>3</v>
      </c>
      <c r="N6" s="9" t="s">
        <v>55</v>
      </c>
      <c r="O6" s="9" t="s">
        <v>56</v>
      </c>
      <c r="P6" s="9"/>
      <c r="Q6" s="9" t="s">
        <v>60</v>
      </c>
      <c r="R6" s="9">
        <v>17</v>
      </c>
      <c r="S6" s="9">
        <v>5</v>
      </c>
      <c r="T6" s="10">
        <f t="shared" si="1"/>
        <v>22</v>
      </c>
    </row>
    <row r="7" spans="1:20" x14ac:dyDescent="0.3">
      <c r="B7">
        <v>5</v>
      </c>
      <c r="C7" t="s">
        <v>24</v>
      </c>
      <c r="D7" t="s">
        <v>43</v>
      </c>
      <c r="F7" t="s">
        <v>42</v>
      </c>
      <c r="G7">
        <v>12</v>
      </c>
      <c r="H7">
        <v>2</v>
      </c>
      <c r="I7">
        <v>4</v>
      </c>
      <c r="J7" s="1">
        <f t="shared" si="0"/>
        <v>18</v>
      </c>
      <c r="M7" s="9">
        <v>5</v>
      </c>
      <c r="N7" s="9" t="s">
        <v>47</v>
      </c>
      <c r="O7" s="9" t="s">
        <v>46</v>
      </c>
      <c r="P7" s="9"/>
      <c r="Q7" s="9" t="s">
        <v>60</v>
      </c>
      <c r="R7" s="9">
        <v>21</v>
      </c>
      <c r="S7" s="9"/>
      <c r="T7" s="10">
        <f t="shared" si="1"/>
        <v>21</v>
      </c>
    </row>
    <row r="8" spans="1:20" x14ac:dyDescent="0.3">
      <c r="B8">
        <v>6</v>
      </c>
      <c r="C8" t="s">
        <v>47</v>
      </c>
      <c r="D8" t="s">
        <v>46</v>
      </c>
      <c r="F8" t="s">
        <v>34</v>
      </c>
      <c r="G8">
        <v>17</v>
      </c>
      <c r="J8" s="1">
        <f t="shared" si="0"/>
        <v>17</v>
      </c>
      <c r="M8" s="9">
        <v>6</v>
      </c>
      <c r="N8" s="9" t="s">
        <v>50</v>
      </c>
      <c r="O8" s="9" t="s">
        <v>49</v>
      </c>
      <c r="P8" s="9"/>
      <c r="Q8" s="9" t="s">
        <v>35</v>
      </c>
      <c r="R8" s="9">
        <v>14</v>
      </c>
      <c r="S8" s="9"/>
      <c r="T8" s="10">
        <f t="shared" si="1"/>
        <v>14</v>
      </c>
    </row>
    <row r="9" spans="1:20" s="9" customFormat="1" x14ac:dyDescent="0.3">
      <c r="B9" s="9">
        <v>6</v>
      </c>
      <c r="C9" s="9" t="s">
        <v>52</v>
      </c>
      <c r="D9" s="9" t="s">
        <v>51</v>
      </c>
      <c r="F9" s="9" t="s">
        <v>22</v>
      </c>
      <c r="G9" s="9">
        <v>16</v>
      </c>
      <c r="J9" s="10">
        <f t="shared" si="0"/>
        <v>16</v>
      </c>
      <c r="M9" s="9">
        <v>7</v>
      </c>
      <c r="N9" s="9" t="s">
        <v>24</v>
      </c>
      <c r="O9" s="9" t="s">
        <v>43</v>
      </c>
      <c r="Q9" s="9" t="s">
        <v>59</v>
      </c>
      <c r="R9" s="9">
        <v>7</v>
      </c>
      <c r="S9" s="9">
        <v>4</v>
      </c>
      <c r="T9" s="10">
        <f t="shared" si="1"/>
        <v>11</v>
      </c>
    </row>
    <row r="10" spans="1:20" s="9" customFormat="1" x14ac:dyDescent="0.3">
      <c r="B10" s="9">
        <v>8</v>
      </c>
      <c r="C10" s="9" t="s">
        <v>41</v>
      </c>
      <c r="D10" s="9" t="s">
        <v>40</v>
      </c>
      <c r="F10" s="9" t="s">
        <v>39</v>
      </c>
      <c r="G10" s="9">
        <v>9</v>
      </c>
      <c r="I10" s="9">
        <v>3</v>
      </c>
      <c r="J10" s="10">
        <f t="shared" si="0"/>
        <v>12</v>
      </c>
      <c r="M10" s="9">
        <v>8</v>
      </c>
      <c r="N10" s="9" t="s">
        <v>41</v>
      </c>
      <c r="O10" s="9" t="s">
        <v>40</v>
      </c>
      <c r="Q10" s="9" t="s">
        <v>58</v>
      </c>
      <c r="R10" s="9">
        <v>4</v>
      </c>
      <c r="S10" s="9">
        <v>3</v>
      </c>
      <c r="T10" s="10">
        <f t="shared" si="1"/>
        <v>7</v>
      </c>
    </row>
    <row r="11" spans="1:20" x14ac:dyDescent="0.3">
      <c r="B11">
        <v>9</v>
      </c>
      <c r="C11" t="s">
        <v>24</v>
      </c>
      <c r="D11" t="s">
        <v>38</v>
      </c>
      <c r="F11" t="s">
        <v>16</v>
      </c>
      <c r="G11">
        <v>6</v>
      </c>
      <c r="J11" s="1">
        <f t="shared" si="0"/>
        <v>6</v>
      </c>
      <c r="M11" s="9">
        <v>9</v>
      </c>
      <c r="N11" s="9" t="s">
        <v>24</v>
      </c>
      <c r="O11" s="9" t="s">
        <v>38</v>
      </c>
      <c r="P11" s="9"/>
      <c r="Q11" s="9" t="s">
        <v>57</v>
      </c>
      <c r="R11" s="9">
        <v>3</v>
      </c>
      <c r="S11" s="9"/>
      <c r="T11" s="10">
        <f t="shared" si="1"/>
        <v>3</v>
      </c>
    </row>
  </sheetData>
  <sortState xmlns:xlrd2="http://schemas.microsoft.com/office/spreadsheetml/2017/richdata2" ref="C3:J11">
    <sortCondition descending="1" ref="J3:J11"/>
    <sortCondition descending="1" ref="G3:G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"/>
  <sheetViews>
    <sheetView workbookViewId="0">
      <selection activeCell="I16" sqref="I16"/>
    </sheetView>
  </sheetViews>
  <sheetFormatPr defaultRowHeight="14.4" x14ac:dyDescent="0.3"/>
  <cols>
    <col min="3" max="3" width="13.6640625" bestFit="1" customWidth="1"/>
    <col min="7" max="7" width="14.6640625" bestFit="1" customWidth="1"/>
    <col min="9" max="9" width="5" bestFit="1" customWidth="1"/>
    <col min="10" max="10" width="3.88671875" style="1" bestFit="1" customWidth="1"/>
    <col min="14" max="14" width="13.6640625" bestFit="1" customWidth="1"/>
    <col min="15" max="15" width="15.33203125" bestFit="1" customWidth="1"/>
  </cols>
  <sheetData>
    <row r="1" spans="1:20" x14ac:dyDescent="0.3">
      <c r="C1" s="2" t="s">
        <v>67</v>
      </c>
      <c r="N1" s="2" t="s">
        <v>68</v>
      </c>
    </row>
    <row r="2" spans="1:20" x14ac:dyDescent="0.3">
      <c r="A2" t="s">
        <v>0</v>
      </c>
      <c r="B2" t="s">
        <v>1</v>
      </c>
      <c r="C2" t="s">
        <v>2</v>
      </c>
      <c r="E2" t="s">
        <v>3</v>
      </c>
      <c r="F2" t="s">
        <v>4</v>
      </c>
      <c r="G2" t="s">
        <v>5</v>
      </c>
      <c r="H2" t="s">
        <v>64</v>
      </c>
      <c r="I2" t="s">
        <v>65</v>
      </c>
      <c r="J2" s="1" t="s">
        <v>66</v>
      </c>
      <c r="L2" t="s">
        <v>0</v>
      </c>
      <c r="M2" t="s">
        <v>1</v>
      </c>
      <c r="N2" t="s">
        <v>2</v>
      </c>
      <c r="P2" t="s">
        <v>3</v>
      </c>
      <c r="Q2" t="s">
        <v>4</v>
      </c>
      <c r="R2" t="s">
        <v>5</v>
      </c>
      <c r="S2" t="s">
        <v>65</v>
      </c>
      <c r="T2" s="1" t="s">
        <v>66</v>
      </c>
    </row>
    <row r="3" spans="1:20" x14ac:dyDescent="0.3">
      <c r="A3" s="3"/>
      <c r="B3" s="3">
        <v>1</v>
      </c>
      <c r="C3" s="3" t="s">
        <v>45</v>
      </c>
      <c r="D3" s="3" t="s">
        <v>62</v>
      </c>
      <c r="E3" s="3"/>
      <c r="F3" s="3" t="s">
        <v>60</v>
      </c>
      <c r="G3" s="3">
        <v>22</v>
      </c>
      <c r="H3" s="3">
        <v>2</v>
      </c>
      <c r="I3" s="3">
        <v>10</v>
      </c>
      <c r="J3" s="5">
        <v>34</v>
      </c>
      <c r="L3" s="3"/>
      <c r="M3" s="3">
        <v>1</v>
      </c>
      <c r="N3" s="3" t="s">
        <v>45</v>
      </c>
      <c r="O3" s="3" t="s">
        <v>62</v>
      </c>
      <c r="P3" s="3"/>
      <c r="Q3" s="3" t="s">
        <v>63</v>
      </c>
      <c r="R3" s="3">
        <v>20</v>
      </c>
      <c r="S3" s="3">
        <v>10</v>
      </c>
      <c r="T3" s="5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7AB696-2A9D-49CE-BFED-F1E6BEA70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CF1E3-523C-4249-B04E-57412964D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3D5FBB-F90F-4544-8CEF-AB2BA864EE0A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B80 -BL - BAR A + ST</vt:lpstr>
      <vt:lpstr>C90 - CL BAR A </vt:lpstr>
      <vt:lpstr>D100 - DL - BAR A </vt:lpstr>
      <vt:lpstr>D110 - DM - BAR 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dcterms:created xsi:type="dcterms:W3CDTF">2023-02-15T11:08:59Z</dcterms:created>
  <dcterms:modified xsi:type="dcterms:W3CDTF">2023-02-21T11:53:09Z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