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P2/2022-2023/"/>
    </mc:Choice>
  </mc:AlternateContent>
  <xr:revisionPtr revIDLastSave="20" documentId="8_{C5F7A07A-3399-45F4-93D5-683C808E0A74}" xr6:coauthVersionLast="47" xr6:coauthVersionMax="47" xr10:uidLastSave="{1188C75B-FF33-4E17-85E7-EC27403B7A86}"/>
  <bookViews>
    <workbookView xWindow="-108" yWindow="-108" windowWidth="23256" windowHeight="12576" xr2:uid="{00000000-000D-0000-FFFF-FFFF00000000}"/>
  </bookViews>
  <sheets>
    <sheet name="BL - B80 - BAR A + ST" sheetId="1" r:id="rId1"/>
    <sheet name="CL - C90 - BAR A + ST" sheetId="3" r:id="rId2"/>
    <sheet name="C100 - CM - BAR A + ST" sheetId="5" r:id="rId3"/>
    <sheet name="D100 - DL - BAR A + ST" sheetId="7" r:id="rId4"/>
    <sheet name="D110 - DM - BAR A + ST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" i="9" l="1"/>
  <c r="Q13" i="9"/>
  <c r="Q12" i="9"/>
  <c r="Q10" i="9"/>
  <c r="Q11" i="9"/>
  <c r="Q9" i="9"/>
  <c r="Q7" i="9"/>
  <c r="Q8" i="9"/>
  <c r="Q5" i="9"/>
  <c r="Q6" i="9"/>
  <c r="Q4" i="9"/>
  <c r="Q3" i="9"/>
  <c r="R21" i="7"/>
  <c r="R20" i="7"/>
  <c r="R19" i="7"/>
  <c r="R18" i="7"/>
  <c r="R17" i="7"/>
  <c r="R16" i="7"/>
  <c r="R15" i="7"/>
  <c r="R14" i="7"/>
  <c r="R13" i="7"/>
  <c r="R12" i="7"/>
  <c r="R10" i="7"/>
  <c r="R9" i="7"/>
  <c r="R11" i="7"/>
  <c r="R7" i="7"/>
  <c r="R8" i="7"/>
  <c r="R6" i="7"/>
  <c r="R5" i="7"/>
  <c r="R4" i="7"/>
  <c r="R3" i="7"/>
  <c r="R7" i="3"/>
  <c r="R6" i="3"/>
  <c r="R5" i="3"/>
  <c r="R3" i="3"/>
  <c r="R4" i="3"/>
  <c r="R10" i="1"/>
  <c r="R9" i="1"/>
  <c r="R8" i="1"/>
  <c r="R7" i="1"/>
  <c r="R6" i="1"/>
  <c r="R5" i="1"/>
  <c r="R4" i="1"/>
  <c r="R3" i="1"/>
  <c r="I14" i="9"/>
  <c r="I13" i="9"/>
  <c r="I12" i="9"/>
  <c r="I11" i="9"/>
  <c r="I10" i="9"/>
  <c r="I8" i="9"/>
  <c r="I5" i="9"/>
  <c r="I7" i="9"/>
  <c r="I9" i="9"/>
  <c r="I6" i="9"/>
  <c r="I3" i="9"/>
  <c r="I4" i="9"/>
  <c r="I22" i="7"/>
  <c r="I21" i="7"/>
  <c r="I18" i="7"/>
  <c r="I9" i="7"/>
  <c r="I20" i="7"/>
  <c r="I19" i="7"/>
  <c r="I17" i="7"/>
  <c r="I16" i="7"/>
  <c r="I14" i="7"/>
  <c r="I10" i="7"/>
  <c r="I15" i="7"/>
  <c r="I8" i="7"/>
  <c r="I12" i="7"/>
  <c r="I13" i="7"/>
  <c r="I11" i="7"/>
  <c r="I6" i="7"/>
  <c r="I7" i="7"/>
  <c r="I5" i="7"/>
  <c r="I4" i="7"/>
  <c r="I3" i="7"/>
  <c r="I5" i="5"/>
  <c r="I4" i="5"/>
  <c r="I3" i="5"/>
  <c r="I8" i="3"/>
  <c r="I7" i="3"/>
  <c r="I6" i="3"/>
  <c r="I5" i="3"/>
  <c r="I4" i="3"/>
  <c r="I3" i="3"/>
  <c r="I10" i="1"/>
  <c r="I8" i="1"/>
  <c r="I9" i="1"/>
  <c r="I6" i="1"/>
  <c r="I7" i="1"/>
  <c r="I5" i="1"/>
  <c r="I4" i="1"/>
  <c r="I3" i="1"/>
</calcChain>
</file>

<file path=xl/sharedStrings.xml><?xml version="1.0" encoding="utf-8"?>
<sst xmlns="http://schemas.openxmlformats.org/spreadsheetml/2006/main" count="392" uniqueCount="140">
  <si>
    <t>Volgorde</t>
  </si>
  <si>
    <t>Plaats</t>
  </si>
  <si>
    <t>Deelnemer</t>
  </si>
  <si>
    <t>Punten</t>
  </si>
  <si>
    <t>Selectiepunten</t>
  </si>
  <si>
    <t>LOUISE DE CLERCK</t>
  </si>
  <si>
    <t>FIOCO</t>
  </si>
  <si>
    <t>51.0</t>
  </si>
  <si>
    <t>STERRE HEYVAERT</t>
  </si>
  <si>
    <t>KASANOVA VAN ''T HEIKE</t>
  </si>
  <si>
    <t>SISSI OPTIMA</t>
  </si>
  <si>
    <t>27.0</t>
  </si>
  <si>
    <t>26.0</t>
  </si>
  <si>
    <t>ALEXANDER SARENS</t>
  </si>
  <si>
    <t>FITAYA B VAN ELBOX</t>
  </si>
  <si>
    <t>23.0</t>
  </si>
  <si>
    <t>22.0</t>
  </si>
  <si>
    <t>NYNKE VAN DEN EYNDE</t>
  </si>
  <si>
    <t>OLLY JUMPER VAN DE LEEUW</t>
  </si>
  <si>
    <t>JARS VERMEIR</t>
  </si>
  <si>
    <t>ECHINGTON</t>
  </si>
  <si>
    <t>21.0</t>
  </si>
  <si>
    <t>LOBKE VERMEIR</t>
  </si>
  <si>
    <t>EMPRESS</t>
  </si>
  <si>
    <t>15.0</t>
  </si>
  <si>
    <t>HANNE ARTOOS</t>
  </si>
  <si>
    <t>FLORIS</t>
  </si>
  <si>
    <t>1.0</t>
  </si>
  <si>
    <t>Ptn Prov</t>
  </si>
  <si>
    <t>5.0</t>
  </si>
  <si>
    <t>7.0</t>
  </si>
  <si>
    <t>8.0</t>
  </si>
  <si>
    <t>12.0</t>
  </si>
  <si>
    <t>13.0</t>
  </si>
  <si>
    <t>18.0</t>
  </si>
  <si>
    <t>24.0</t>
  </si>
  <si>
    <t>34.0</t>
  </si>
  <si>
    <t>0.0</t>
  </si>
  <si>
    <t>COLETTE</t>
  </si>
  <si>
    <t>JASPER SCHEERS</t>
  </si>
  <si>
    <t>MANOR''S TOP JET</t>
  </si>
  <si>
    <t>HELENA SARENS</t>
  </si>
  <si>
    <t>33.0</t>
  </si>
  <si>
    <t>ISAURA VAN DE BLOEMENHOEVE</t>
  </si>
  <si>
    <t>NENA PEETERS</t>
  </si>
  <si>
    <t>NIK</t>
  </si>
  <si>
    <t>LIEZE ROESEMS</t>
  </si>
  <si>
    <t>40.0</t>
  </si>
  <si>
    <t>47.0</t>
  </si>
  <si>
    <t>LIMOGES TER DOLEN</t>
  </si>
  <si>
    <t>LOUISE VERMEIR</t>
  </si>
  <si>
    <t>ANGEL</t>
  </si>
  <si>
    <t>MARGAUX VAN ROSSEM</t>
  </si>
  <si>
    <t>31.0</t>
  </si>
  <si>
    <t>38.0</t>
  </si>
  <si>
    <t>37.0</t>
  </si>
  <si>
    <t>ADRIAAN VAN DE CLAEVERVALLEI</t>
  </si>
  <si>
    <t>ELODIE D''HOOGHE</t>
  </si>
  <si>
    <t>PECKET D''AUBRUX</t>
  </si>
  <si>
    <t>MARGAUX DEREYMAEKER</t>
  </si>
  <si>
    <t>57.0</t>
  </si>
  <si>
    <t>TESLA VAN HET KLAVERTJE</t>
  </si>
  <si>
    <t>NIELS VAN ROSSEM</t>
  </si>
  <si>
    <t>50.0</t>
  </si>
  <si>
    <t>KOETSIERSHOEVE BIG JOY</t>
  </si>
  <si>
    <t>NEIL VERMEIR</t>
  </si>
  <si>
    <t>OMEN CASTRI</t>
  </si>
  <si>
    <t>YOUNA MOENS</t>
  </si>
  <si>
    <t>JOLLY''S DALLAS</t>
  </si>
  <si>
    <t>LISE MATTON</t>
  </si>
  <si>
    <t>ORCHID''S MERIANTHA</t>
  </si>
  <si>
    <t>LARS VAN ROSSEM</t>
  </si>
  <si>
    <t>ROSI S</t>
  </si>
  <si>
    <t>KAYDEN HAVET</t>
  </si>
  <si>
    <t>KANTJE''S GUCCI</t>
  </si>
  <si>
    <t>KAYLA DELELLIO</t>
  </si>
  <si>
    <t>4.0</t>
  </si>
  <si>
    <t>CUPI</t>
  </si>
  <si>
    <t>DELPHINE DE POORTER</t>
  </si>
  <si>
    <t>BLACK BOOSTER</t>
  </si>
  <si>
    <t>FIEN JANS</t>
  </si>
  <si>
    <t>Eagle BB</t>
  </si>
  <si>
    <t>14.0</t>
  </si>
  <si>
    <t>PRESTIGE</t>
  </si>
  <si>
    <t>9.0</t>
  </si>
  <si>
    <t>FLASH HARRY</t>
  </si>
  <si>
    <t>LISA MESOTTEN</t>
  </si>
  <si>
    <t>LET''S WIN DE TINMONT</t>
  </si>
  <si>
    <t>THIBAUD EBINGER</t>
  </si>
  <si>
    <t>SCHANEBROEK''S CAS</t>
  </si>
  <si>
    <t>LORE HERTOGS</t>
  </si>
  <si>
    <t>17.0</t>
  </si>
  <si>
    <t>KA VAN ORCHID</t>
  </si>
  <si>
    <t>SOPHIE</t>
  </si>
  <si>
    <t>LISA STRUYVEN</t>
  </si>
  <si>
    <t>RANI VAN HET ELSHOUT</t>
  </si>
  <si>
    <t>MIRTHE MATTON</t>
  </si>
  <si>
    <t>ILIAS VAN DE VONDELHOEVE</t>
  </si>
  <si>
    <t>25.0</t>
  </si>
  <si>
    <t>EIKENHORST''S MANFRED</t>
  </si>
  <si>
    <t>JULIE LAMBERTS</t>
  </si>
  <si>
    <t>KORNET PS</t>
  </si>
  <si>
    <t>FIEN DE CONINCK</t>
  </si>
  <si>
    <t>36.0</t>
  </si>
  <si>
    <t>PHEBE VAN HET BRAAMHOF</t>
  </si>
  <si>
    <t>TOM NAUDTS</t>
  </si>
  <si>
    <t>3.0</t>
  </si>
  <si>
    <t>10.0</t>
  </si>
  <si>
    <t>11.0</t>
  </si>
  <si>
    <t>FROM SECRET FLOWERS GERBERA MR. BLUE</t>
  </si>
  <si>
    <t>CHARLOTT BLEVI</t>
  </si>
  <si>
    <t>CLOGHEEN PUZZLE</t>
  </si>
  <si>
    <t>ELINE DE RIDDER</t>
  </si>
  <si>
    <t>ORCHIS VAN DE GROENHEUVEL</t>
  </si>
  <si>
    <t>PIETER-JAN SARENS</t>
  </si>
  <si>
    <t>6.0</t>
  </si>
  <si>
    <t>GORTNALEA DUN</t>
  </si>
  <si>
    <t>LAUREN BLOMMAERT</t>
  </si>
  <si>
    <t>KRUSADER VAN ORCHID''S 09.0095609</t>
  </si>
  <si>
    <t>FIEN MASSAGÉ</t>
  </si>
  <si>
    <t>JOE DE LA GRIVARDRY</t>
  </si>
  <si>
    <t>VICO DES FLAGUES</t>
  </si>
  <si>
    <t>XANDER LAMBERTS</t>
  </si>
  <si>
    <t>MELODIE VAN DE VONDELHOEVE</t>
  </si>
  <si>
    <t>BORIS</t>
  </si>
  <si>
    <t>PALLIETER</t>
  </si>
  <si>
    <t>CLAIRE VAN BIESEN</t>
  </si>
  <si>
    <t>TALENTE VAN PRINSEVELD</t>
  </si>
  <si>
    <t>OLILY - V</t>
  </si>
  <si>
    <t>foutloos</t>
  </si>
  <si>
    <t>tot</t>
  </si>
  <si>
    <t>B</t>
  </si>
  <si>
    <t>S</t>
  </si>
  <si>
    <t xml:space="preserve"> </t>
  </si>
  <si>
    <t xml:space="preserve">BAR A </t>
  </si>
  <si>
    <t>STIJL</t>
  </si>
  <si>
    <t>BAR A</t>
  </si>
  <si>
    <t>afgemeld</t>
  </si>
  <si>
    <t xml:space="preserve">1ste </t>
  </si>
  <si>
    <t xml:space="preserve">3de, 4de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</si>
</sst>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0" fillId="33" borderId="0" xfId="0" applyFill="1"/>
    <xf numFmtId="0" fontId="16" fillId="33" borderId="0" xfId="0" applyFont="1" applyFill="1"/>
    <xf numFmtId="0" fontId="18" fillId="33" borderId="0" xfId="0" applyFont="1" applyFill="1"/>
    <xf numFmtId="0" fontId="14" fillId="0" borderId="0" xfId="0" applyFont="1"/>
    <xf numFmtId="0" fontId="18" fillId="0" borderId="0" xfId="0" applyFont="1"/>
    <xf numFmtId="0" fontId="16" fillId="34" borderId="0" xfId="0" applyFont="1" applyFill="1"/>
    <xf numFmtId="0" fontId="19" fillId="33" borderId="0" xfId="0" applyFont="1" applyFill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33" borderId="0" xfId="0" applyFont="1" applyFill="1"/>
    <xf numFmtId="0" fontId="20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workbookViewId="0">
      <selection activeCell="D21" sqref="D21"/>
    </sheetView>
  </sheetViews>
  <sheetFormatPr defaultRowHeight="14.4" x14ac:dyDescent="0.3"/>
  <cols>
    <col min="1" max="1" width="4" customWidth="1"/>
    <col min="2" max="2" width="6.109375" customWidth="1"/>
    <col min="3" max="3" width="20.88671875" bestFit="1" customWidth="1"/>
    <col min="4" max="4" width="25.88671875" bestFit="1" customWidth="1"/>
    <col min="5" max="5" width="6.33203125" customWidth="1"/>
    <col min="6" max="6" width="13.109375" bestFit="1" customWidth="1"/>
    <col min="7" max="7" width="8.44140625" bestFit="1" customWidth="1"/>
    <col min="8" max="8" width="7.44140625" customWidth="1"/>
    <col min="9" max="10" width="6.88671875" style="1" customWidth="1"/>
    <col min="11" max="11" width="5.33203125" customWidth="1"/>
    <col min="12" max="12" width="6.6640625" customWidth="1"/>
    <col min="13" max="13" width="20.88671875" bestFit="1" customWidth="1"/>
    <col min="14" max="14" width="25.88671875" bestFit="1" customWidth="1"/>
    <col min="15" max="15" width="5.109375" customWidth="1"/>
    <col min="17" max="17" width="7.6640625" customWidth="1"/>
    <col min="18" max="18" width="5.44140625" customWidth="1"/>
  </cols>
  <sheetData>
    <row r="1" spans="1:18" s="1" customFormat="1" x14ac:dyDescent="0.3">
      <c r="D1" s="7" t="s">
        <v>134</v>
      </c>
      <c r="N1" s="7" t="s">
        <v>135</v>
      </c>
    </row>
    <row r="2" spans="1:18" x14ac:dyDescent="0.3">
      <c r="B2" t="s">
        <v>1</v>
      </c>
      <c r="C2" t="s">
        <v>2</v>
      </c>
      <c r="E2" t="s">
        <v>3</v>
      </c>
      <c r="F2" t="s">
        <v>4</v>
      </c>
      <c r="G2" t="s">
        <v>129</v>
      </c>
      <c r="H2" t="s">
        <v>28</v>
      </c>
      <c r="I2" s="1" t="s">
        <v>130</v>
      </c>
      <c r="L2" t="s">
        <v>1</v>
      </c>
      <c r="M2" t="s">
        <v>2</v>
      </c>
      <c r="O2" t="s">
        <v>3</v>
      </c>
      <c r="P2" t="s">
        <v>4</v>
      </c>
      <c r="Q2" t="s">
        <v>28</v>
      </c>
      <c r="R2" s="1" t="s">
        <v>130</v>
      </c>
    </row>
    <row r="3" spans="1:18" x14ac:dyDescent="0.3">
      <c r="A3" s="1" t="s">
        <v>131</v>
      </c>
      <c r="B3" s="12">
        <v>1</v>
      </c>
      <c r="C3" s="12" t="s">
        <v>5</v>
      </c>
      <c r="D3" s="12" t="s">
        <v>6</v>
      </c>
      <c r="E3" s="12">
        <v>51</v>
      </c>
      <c r="F3" s="12">
        <v>33</v>
      </c>
      <c r="G3" s="12">
        <v>2</v>
      </c>
      <c r="H3" s="12">
        <v>10</v>
      </c>
      <c r="I3" s="13">
        <f t="shared" ref="I3:I9" si="0">SUM(F3:H3)</f>
        <v>45</v>
      </c>
      <c r="K3" s="13" t="s">
        <v>132</v>
      </c>
      <c r="L3" s="12">
        <v>1</v>
      </c>
      <c r="M3" s="12" t="s">
        <v>5</v>
      </c>
      <c r="N3" s="12" t="s">
        <v>10</v>
      </c>
      <c r="O3" s="12" t="s">
        <v>36</v>
      </c>
      <c r="P3" s="12">
        <v>27</v>
      </c>
      <c r="Q3" s="12">
        <v>10</v>
      </c>
      <c r="R3" s="12">
        <f t="shared" ref="R3:R10" si="1">P3+Q3</f>
        <v>37</v>
      </c>
    </row>
    <row r="4" spans="1:18" x14ac:dyDescent="0.3">
      <c r="A4" s="1" t="s">
        <v>131</v>
      </c>
      <c r="B4" s="12">
        <v>2</v>
      </c>
      <c r="C4" s="12" t="s">
        <v>8</v>
      </c>
      <c r="D4" s="12" t="s">
        <v>9</v>
      </c>
      <c r="E4" s="12">
        <v>52</v>
      </c>
      <c r="F4" s="12">
        <v>36</v>
      </c>
      <c r="G4" s="12"/>
      <c r="H4" s="12"/>
      <c r="I4" s="13">
        <f t="shared" si="0"/>
        <v>36</v>
      </c>
      <c r="J4" s="6"/>
      <c r="K4" s="13"/>
      <c r="L4" s="12">
        <v>2</v>
      </c>
      <c r="M4" s="12" t="s">
        <v>5</v>
      </c>
      <c r="N4" s="12" t="s">
        <v>6</v>
      </c>
      <c r="O4" s="12" t="s">
        <v>36</v>
      </c>
      <c r="P4" s="12">
        <v>27</v>
      </c>
      <c r="Q4" s="12">
        <v>7</v>
      </c>
      <c r="R4" s="12">
        <f t="shared" si="1"/>
        <v>34</v>
      </c>
    </row>
    <row r="5" spans="1:18" x14ac:dyDescent="0.3">
      <c r="A5" s="1"/>
      <c r="B5" s="12">
        <v>3</v>
      </c>
      <c r="C5" s="12" t="s">
        <v>5</v>
      </c>
      <c r="D5" s="12" t="s">
        <v>10</v>
      </c>
      <c r="E5" s="12">
        <v>27</v>
      </c>
      <c r="F5" s="12">
        <v>20</v>
      </c>
      <c r="G5" s="12">
        <v>2</v>
      </c>
      <c r="H5" s="12">
        <v>7</v>
      </c>
      <c r="I5" s="13">
        <f t="shared" si="0"/>
        <v>29</v>
      </c>
      <c r="K5" s="13" t="s">
        <v>132</v>
      </c>
      <c r="L5" s="12">
        <v>3</v>
      </c>
      <c r="M5" s="12" t="s">
        <v>17</v>
      </c>
      <c r="N5" s="12" t="s">
        <v>18</v>
      </c>
      <c r="O5" s="12" t="s">
        <v>35</v>
      </c>
      <c r="P5" s="12">
        <v>21</v>
      </c>
      <c r="Q5" s="12">
        <v>5</v>
      </c>
      <c r="R5" s="12">
        <f t="shared" si="1"/>
        <v>26</v>
      </c>
    </row>
    <row r="6" spans="1:18" x14ac:dyDescent="0.3">
      <c r="A6" s="1"/>
      <c r="B6" s="12">
        <v>4</v>
      </c>
      <c r="C6" s="12" t="s">
        <v>17</v>
      </c>
      <c r="D6" s="12" t="s">
        <v>18</v>
      </c>
      <c r="E6" s="12">
        <v>19</v>
      </c>
      <c r="F6" s="12">
        <v>17</v>
      </c>
      <c r="G6" s="12">
        <v>2</v>
      </c>
      <c r="H6" s="12">
        <v>5</v>
      </c>
      <c r="I6" s="13">
        <f t="shared" si="0"/>
        <v>24</v>
      </c>
      <c r="K6" s="13"/>
      <c r="L6" s="12">
        <v>4</v>
      </c>
      <c r="M6" s="12" t="s">
        <v>8</v>
      </c>
      <c r="N6" s="12" t="s">
        <v>9</v>
      </c>
      <c r="O6" s="12" t="s">
        <v>12</v>
      </c>
      <c r="P6" s="12">
        <v>20</v>
      </c>
      <c r="Q6" s="12"/>
      <c r="R6" s="12">
        <f t="shared" si="1"/>
        <v>20</v>
      </c>
    </row>
    <row r="7" spans="1:18" x14ac:dyDescent="0.3">
      <c r="A7" s="1" t="s">
        <v>131</v>
      </c>
      <c r="B7" s="12">
        <v>5</v>
      </c>
      <c r="C7" s="12" t="s">
        <v>13</v>
      </c>
      <c r="D7" s="12" t="s">
        <v>14</v>
      </c>
      <c r="E7" s="12">
        <v>23</v>
      </c>
      <c r="F7" s="12">
        <v>19</v>
      </c>
      <c r="G7" s="12"/>
      <c r="H7" s="12"/>
      <c r="I7" s="13">
        <f t="shared" si="0"/>
        <v>19</v>
      </c>
      <c r="K7" s="1"/>
      <c r="L7">
        <v>5</v>
      </c>
      <c r="M7" t="s">
        <v>19</v>
      </c>
      <c r="N7" t="s">
        <v>20</v>
      </c>
      <c r="O7" t="s">
        <v>34</v>
      </c>
      <c r="P7">
        <v>13</v>
      </c>
      <c r="R7" s="1">
        <f t="shared" si="1"/>
        <v>13</v>
      </c>
    </row>
    <row r="8" spans="1:18" x14ac:dyDescent="0.3">
      <c r="B8">
        <v>6</v>
      </c>
      <c r="C8" t="s">
        <v>22</v>
      </c>
      <c r="D8" t="s">
        <v>23</v>
      </c>
      <c r="E8">
        <v>16</v>
      </c>
      <c r="F8">
        <v>14</v>
      </c>
      <c r="G8">
        <v>2</v>
      </c>
      <c r="H8">
        <v>4</v>
      </c>
      <c r="I8" s="1">
        <f t="shared" si="0"/>
        <v>20</v>
      </c>
      <c r="L8">
        <v>6</v>
      </c>
      <c r="M8" t="s">
        <v>22</v>
      </c>
      <c r="N8" t="s">
        <v>23</v>
      </c>
      <c r="O8" t="s">
        <v>33</v>
      </c>
      <c r="P8">
        <v>10</v>
      </c>
      <c r="Q8">
        <v>4</v>
      </c>
      <c r="R8" s="1">
        <f t="shared" si="1"/>
        <v>14</v>
      </c>
    </row>
    <row r="9" spans="1:18" x14ac:dyDescent="0.3">
      <c r="B9">
        <v>7</v>
      </c>
      <c r="C9" t="s">
        <v>19</v>
      </c>
      <c r="D9" t="s">
        <v>20</v>
      </c>
      <c r="E9">
        <v>21</v>
      </c>
      <c r="F9">
        <v>16</v>
      </c>
      <c r="I9" s="1">
        <f t="shared" si="0"/>
        <v>16</v>
      </c>
      <c r="L9">
        <v>7</v>
      </c>
      <c r="M9" t="s">
        <v>13</v>
      </c>
      <c r="N9" t="s">
        <v>14</v>
      </c>
      <c r="O9" t="s">
        <v>31</v>
      </c>
      <c r="P9">
        <v>6</v>
      </c>
      <c r="R9" s="1">
        <f t="shared" si="1"/>
        <v>6</v>
      </c>
    </row>
    <row r="10" spans="1:18" x14ac:dyDescent="0.3">
      <c r="B10">
        <v>8</v>
      </c>
      <c r="C10" t="s">
        <v>25</v>
      </c>
      <c r="D10" t="s">
        <v>26</v>
      </c>
      <c r="E10">
        <v>1</v>
      </c>
      <c r="F10">
        <v>1</v>
      </c>
      <c r="I10" s="1">
        <f t="shared" ref="I10" si="2">SUM(F10:H10)</f>
        <v>1</v>
      </c>
      <c r="L10">
        <v>8</v>
      </c>
      <c r="M10" t="s">
        <v>25</v>
      </c>
      <c r="N10" t="s">
        <v>26</v>
      </c>
      <c r="O10" t="s">
        <v>29</v>
      </c>
      <c r="P10">
        <v>5</v>
      </c>
      <c r="R10" s="1">
        <f t="shared" si="1"/>
        <v>5</v>
      </c>
    </row>
  </sheetData>
  <sortState xmlns:xlrd2="http://schemas.microsoft.com/office/spreadsheetml/2017/richdata2" ref="B3:I9">
    <sortCondition descending="1" ref="I3:I9"/>
    <sortCondition descending="1" ref="F3:F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"/>
  <sheetViews>
    <sheetView workbookViewId="0">
      <selection activeCell="I12" sqref="I11:I12"/>
    </sheetView>
  </sheetViews>
  <sheetFormatPr defaultRowHeight="14.4" x14ac:dyDescent="0.3"/>
  <cols>
    <col min="1" max="1" width="2.109375" bestFit="1" customWidth="1"/>
    <col min="2" max="2" width="4.88671875" customWidth="1"/>
    <col min="3" max="3" width="24.5546875" customWidth="1"/>
    <col min="4" max="4" width="28.6640625" bestFit="1" customWidth="1"/>
    <col min="5" max="5" width="6.6640625" bestFit="1" customWidth="1"/>
    <col min="9" max="10" width="6.5546875" style="1" customWidth="1"/>
    <col min="11" max="11" width="2" bestFit="1" customWidth="1"/>
    <col min="13" max="13" width="21.109375" bestFit="1" customWidth="1"/>
    <col min="14" max="14" width="28.6640625" bestFit="1" customWidth="1"/>
    <col min="15" max="15" width="7.6640625" customWidth="1"/>
    <col min="18" max="18" width="5.44140625" customWidth="1"/>
  </cols>
  <sheetData>
    <row r="1" spans="1:18" s="1" customFormat="1" x14ac:dyDescent="0.3">
      <c r="D1" s="7" t="s">
        <v>134</v>
      </c>
      <c r="N1" s="7" t="s">
        <v>135</v>
      </c>
    </row>
    <row r="2" spans="1:18" x14ac:dyDescent="0.3">
      <c r="B2" t="s">
        <v>0</v>
      </c>
      <c r="C2" t="s">
        <v>2</v>
      </c>
      <c r="E2" t="s">
        <v>3</v>
      </c>
      <c r="F2" t="s">
        <v>4</v>
      </c>
      <c r="G2" t="s">
        <v>129</v>
      </c>
      <c r="H2" t="s">
        <v>28</v>
      </c>
      <c r="I2" s="1" t="s">
        <v>130</v>
      </c>
      <c r="L2" t="s">
        <v>0</v>
      </c>
      <c r="M2" t="s">
        <v>2</v>
      </c>
      <c r="O2" t="s">
        <v>3</v>
      </c>
      <c r="P2" t="s">
        <v>4</v>
      </c>
      <c r="Q2" t="s">
        <v>28</v>
      </c>
      <c r="R2" s="1" t="s">
        <v>130</v>
      </c>
    </row>
    <row r="3" spans="1:18" x14ac:dyDescent="0.3">
      <c r="A3" s="1" t="s">
        <v>131</v>
      </c>
      <c r="B3" s="2">
        <v>1</v>
      </c>
      <c r="C3" s="2" t="s">
        <v>52</v>
      </c>
      <c r="D3" s="2" t="s">
        <v>51</v>
      </c>
      <c r="E3" s="2" t="s">
        <v>7</v>
      </c>
      <c r="F3" s="2">
        <v>36</v>
      </c>
      <c r="G3" s="2">
        <v>2</v>
      </c>
      <c r="H3" s="2">
        <v>10</v>
      </c>
      <c r="I3" s="3">
        <f t="shared" ref="I3:I8" si="0">SUM(F3:H3)</f>
        <v>48</v>
      </c>
      <c r="K3" s="1" t="s">
        <v>132</v>
      </c>
      <c r="L3" s="12">
        <v>1</v>
      </c>
      <c r="M3" s="12" t="s">
        <v>44</v>
      </c>
      <c r="N3" s="12" t="s">
        <v>43</v>
      </c>
      <c r="O3" s="12" t="s">
        <v>54</v>
      </c>
      <c r="P3" s="12">
        <v>27</v>
      </c>
      <c r="Q3" s="12">
        <v>10</v>
      </c>
      <c r="R3" s="13">
        <f>P3+Q3</f>
        <v>37</v>
      </c>
    </row>
    <row r="4" spans="1:18" x14ac:dyDescent="0.3">
      <c r="A4" s="1"/>
      <c r="B4" s="2">
        <v>2</v>
      </c>
      <c r="C4" s="2" t="s">
        <v>50</v>
      </c>
      <c r="D4" s="2" t="s">
        <v>49</v>
      </c>
      <c r="E4" s="2" t="s">
        <v>48</v>
      </c>
      <c r="F4" s="2">
        <v>33</v>
      </c>
      <c r="G4" s="2">
        <v>2</v>
      </c>
      <c r="H4" s="2">
        <v>7</v>
      </c>
      <c r="I4" s="3">
        <f t="shared" si="0"/>
        <v>42</v>
      </c>
      <c r="K4" s="1" t="s">
        <v>132</v>
      </c>
      <c r="L4" s="12">
        <v>2</v>
      </c>
      <c r="M4" s="12" t="s">
        <v>50</v>
      </c>
      <c r="N4" s="12" t="s">
        <v>49</v>
      </c>
      <c r="O4" s="12" t="s">
        <v>55</v>
      </c>
      <c r="P4" s="12">
        <v>30</v>
      </c>
      <c r="Q4" s="12">
        <v>2</v>
      </c>
      <c r="R4" s="13">
        <f>P4+Q4</f>
        <v>32</v>
      </c>
    </row>
    <row r="5" spans="1:18" x14ac:dyDescent="0.3">
      <c r="A5" s="1" t="s">
        <v>131</v>
      </c>
      <c r="B5" s="2">
        <v>3</v>
      </c>
      <c r="C5" s="2" t="s">
        <v>46</v>
      </c>
      <c r="D5" s="2" t="s">
        <v>45</v>
      </c>
      <c r="E5" s="2" t="s">
        <v>42</v>
      </c>
      <c r="F5" s="2">
        <v>27</v>
      </c>
      <c r="G5" s="2">
        <v>2</v>
      </c>
      <c r="H5" s="2">
        <v>5</v>
      </c>
      <c r="I5" s="3">
        <f t="shared" si="0"/>
        <v>34</v>
      </c>
      <c r="L5" s="10">
        <v>3</v>
      </c>
      <c r="M5" s="10" t="s">
        <v>52</v>
      </c>
      <c r="N5" s="10" t="s">
        <v>51</v>
      </c>
      <c r="O5" s="10" t="s">
        <v>53</v>
      </c>
      <c r="P5" s="10">
        <v>21</v>
      </c>
      <c r="Q5" s="10">
        <v>7</v>
      </c>
      <c r="R5" s="9">
        <f t="shared" ref="R5:R7" si="1">P5+Q5</f>
        <v>28</v>
      </c>
    </row>
    <row r="6" spans="1:18" x14ac:dyDescent="0.3">
      <c r="B6">
        <v>4</v>
      </c>
      <c r="C6" t="s">
        <v>44</v>
      </c>
      <c r="D6" t="s">
        <v>43</v>
      </c>
      <c r="E6" t="s">
        <v>42</v>
      </c>
      <c r="F6">
        <v>25</v>
      </c>
      <c r="H6">
        <v>2</v>
      </c>
      <c r="I6" s="1">
        <f t="shared" si="0"/>
        <v>27</v>
      </c>
      <c r="L6" s="10">
        <v>4</v>
      </c>
      <c r="M6" s="10" t="s">
        <v>46</v>
      </c>
      <c r="N6" s="10" t="s">
        <v>45</v>
      </c>
      <c r="O6" s="10" t="s">
        <v>21</v>
      </c>
      <c r="P6" s="10">
        <v>17</v>
      </c>
      <c r="Q6" s="10">
        <v>4</v>
      </c>
      <c r="R6" s="9">
        <f t="shared" si="1"/>
        <v>21</v>
      </c>
    </row>
    <row r="7" spans="1:18" x14ac:dyDescent="0.3">
      <c r="B7">
        <v>5</v>
      </c>
      <c r="C7" t="s">
        <v>41</v>
      </c>
      <c r="D7" t="s">
        <v>40</v>
      </c>
      <c r="E7" t="s">
        <v>15</v>
      </c>
      <c r="F7">
        <v>20</v>
      </c>
      <c r="G7">
        <v>2</v>
      </c>
      <c r="H7">
        <v>4</v>
      </c>
      <c r="I7" s="1">
        <f t="shared" si="0"/>
        <v>26</v>
      </c>
      <c r="L7">
        <v>5</v>
      </c>
      <c r="M7" t="s">
        <v>41</v>
      </c>
      <c r="N7" t="s">
        <v>40</v>
      </c>
      <c r="O7" t="s">
        <v>24</v>
      </c>
      <c r="P7">
        <v>12</v>
      </c>
      <c r="Q7">
        <v>7</v>
      </c>
      <c r="R7" s="1">
        <f t="shared" si="1"/>
        <v>19</v>
      </c>
    </row>
    <row r="8" spans="1:18" x14ac:dyDescent="0.3">
      <c r="B8">
        <v>6</v>
      </c>
      <c r="C8" t="s">
        <v>39</v>
      </c>
      <c r="D8" t="s">
        <v>38</v>
      </c>
      <c r="E8" t="s">
        <v>37</v>
      </c>
      <c r="F8">
        <v>0</v>
      </c>
      <c r="I8" s="1">
        <f t="shared" si="0"/>
        <v>0</v>
      </c>
    </row>
  </sheetData>
  <sortState xmlns:xlrd2="http://schemas.microsoft.com/office/spreadsheetml/2017/richdata2" ref="B3:I8">
    <sortCondition descending="1" ref="I3:I8"/>
    <sortCondition descending="1" ref="F3:F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6"/>
  <sheetViews>
    <sheetView workbookViewId="0">
      <selection activeCell="C26" sqref="C26"/>
    </sheetView>
  </sheetViews>
  <sheetFormatPr defaultRowHeight="14.4" x14ac:dyDescent="0.3"/>
  <cols>
    <col min="1" max="1" width="2.109375" bestFit="1" customWidth="1"/>
    <col min="2" max="2" width="5.33203125" customWidth="1"/>
    <col min="3" max="3" width="23.5546875" customWidth="1"/>
    <col min="4" max="4" width="28.5546875" customWidth="1"/>
    <col min="9" max="10" width="6.6640625" style="1" customWidth="1"/>
    <col min="11" max="11" width="2" bestFit="1" customWidth="1"/>
    <col min="12" max="12" width="5.6640625" customWidth="1"/>
    <col min="13" max="13" width="22.5546875" bestFit="1" customWidth="1"/>
    <col min="14" max="14" width="29" bestFit="1" customWidth="1"/>
  </cols>
  <sheetData>
    <row r="1" spans="1:18" s="1" customFormat="1" x14ac:dyDescent="0.3">
      <c r="D1" s="7" t="s">
        <v>136</v>
      </c>
      <c r="N1" s="7" t="s">
        <v>135</v>
      </c>
    </row>
    <row r="2" spans="1:18" x14ac:dyDescent="0.3">
      <c r="B2" t="s">
        <v>1</v>
      </c>
      <c r="C2" t="s">
        <v>2</v>
      </c>
      <c r="E2" t="s">
        <v>3</v>
      </c>
      <c r="F2" t="s">
        <v>4</v>
      </c>
      <c r="G2" t="s">
        <v>129</v>
      </c>
      <c r="H2" t="s">
        <v>28</v>
      </c>
      <c r="I2" s="1" t="s">
        <v>130</v>
      </c>
      <c r="L2" t="s">
        <v>1</v>
      </c>
      <c r="M2" t="s">
        <v>2</v>
      </c>
      <c r="O2" t="s">
        <v>3</v>
      </c>
      <c r="P2" t="s">
        <v>4</v>
      </c>
      <c r="Q2" t="s">
        <v>28</v>
      </c>
      <c r="R2" s="1" t="s">
        <v>130</v>
      </c>
    </row>
    <row r="3" spans="1:18" x14ac:dyDescent="0.3">
      <c r="A3" s="1" t="s">
        <v>131</v>
      </c>
      <c r="B3" s="2">
        <v>1</v>
      </c>
      <c r="C3" s="2" t="s">
        <v>62</v>
      </c>
      <c r="D3" s="2" t="s">
        <v>61</v>
      </c>
      <c r="E3" s="2" t="s">
        <v>60</v>
      </c>
      <c r="F3" s="2">
        <v>36</v>
      </c>
      <c r="G3" s="2">
        <v>2</v>
      </c>
      <c r="H3" s="2">
        <v>10</v>
      </c>
      <c r="I3" s="3">
        <f>SUM(F3:H3)</f>
        <v>48</v>
      </c>
      <c r="L3" s="2">
        <v>1</v>
      </c>
      <c r="M3" s="2" t="s">
        <v>62</v>
      </c>
      <c r="N3" s="2" t="s">
        <v>61</v>
      </c>
      <c r="O3" s="2" t="s">
        <v>63</v>
      </c>
      <c r="P3" s="2">
        <v>30</v>
      </c>
      <c r="Q3" s="2">
        <v>10</v>
      </c>
      <c r="R3" s="3">
        <v>50</v>
      </c>
    </row>
    <row r="4" spans="1:18" x14ac:dyDescent="0.3">
      <c r="A4" s="1"/>
      <c r="B4" s="2">
        <v>2</v>
      </c>
      <c r="C4" s="2" t="s">
        <v>59</v>
      </c>
      <c r="D4" s="2" t="s">
        <v>58</v>
      </c>
      <c r="E4" s="2" t="s">
        <v>42</v>
      </c>
      <c r="F4" s="2">
        <v>28</v>
      </c>
      <c r="G4" s="2"/>
      <c r="H4" s="2">
        <v>7</v>
      </c>
      <c r="I4" s="3">
        <f t="shared" ref="I4:I5" si="0">SUM(F4:H4)</f>
        <v>35</v>
      </c>
      <c r="K4" s="1" t="s">
        <v>132</v>
      </c>
      <c r="L4" s="2">
        <v>2</v>
      </c>
      <c r="M4" s="2" t="s">
        <v>59</v>
      </c>
      <c r="N4" s="2" t="s">
        <v>58</v>
      </c>
      <c r="O4" s="2" t="s">
        <v>12</v>
      </c>
      <c r="P4" s="2">
        <v>21</v>
      </c>
      <c r="Q4" s="2">
        <v>7</v>
      </c>
      <c r="R4" s="3">
        <v>33</v>
      </c>
    </row>
    <row r="5" spans="1:18" x14ac:dyDescent="0.3">
      <c r="A5" s="1" t="s">
        <v>131</v>
      </c>
      <c r="B5" s="2">
        <v>3</v>
      </c>
      <c r="C5" s="2" t="s">
        <v>57</v>
      </c>
      <c r="D5" s="2" t="s">
        <v>56</v>
      </c>
      <c r="E5" s="2" t="s">
        <v>30</v>
      </c>
      <c r="F5" s="2">
        <v>7</v>
      </c>
      <c r="G5" s="2"/>
      <c r="H5" s="2"/>
      <c r="I5" s="3">
        <f t="shared" si="0"/>
        <v>7</v>
      </c>
      <c r="L5" s="2">
        <v>3</v>
      </c>
      <c r="M5" s="2" t="s">
        <v>57</v>
      </c>
      <c r="N5" s="2" t="s">
        <v>56</v>
      </c>
      <c r="O5" s="2" t="s">
        <v>30</v>
      </c>
      <c r="P5" s="2" t="s">
        <v>30</v>
      </c>
      <c r="Q5" s="2"/>
      <c r="R5" s="3">
        <v>7</v>
      </c>
    </row>
    <row r="13" spans="1:18" x14ac:dyDescent="0.3">
      <c r="H13" t="s">
        <v>133</v>
      </c>
    </row>
    <row r="26" spans="3:3" x14ac:dyDescent="0.3">
      <c r="C2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3"/>
  <sheetViews>
    <sheetView workbookViewId="0">
      <selection activeCell="L11" sqref="L11:S17"/>
    </sheetView>
  </sheetViews>
  <sheetFormatPr defaultRowHeight="14.4" x14ac:dyDescent="0.3"/>
  <cols>
    <col min="1" max="1" width="3.6640625" customWidth="1"/>
    <col min="3" max="3" width="20.44140625" bestFit="1" customWidth="1"/>
    <col min="4" max="4" width="25" bestFit="1" customWidth="1"/>
    <col min="6" max="6" width="6.5546875" customWidth="1"/>
    <col min="7" max="7" width="7.33203125" customWidth="1"/>
    <col min="9" max="9" width="6.109375" style="1" customWidth="1"/>
    <col min="10" max="10" width="8.88671875" style="1" customWidth="1"/>
    <col min="11" max="11" width="2.88671875" customWidth="1"/>
    <col min="12" max="12" width="6.33203125" customWidth="1"/>
    <col min="13" max="13" width="20.44140625" bestFit="1" customWidth="1"/>
    <col min="14" max="14" width="25" bestFit="1" customWidth="1"/>
    <col min="15" max="15" width="6.44140625" customWidth="1"/>
    <col min="18" max="18" width="4.6640625" customWidth="1"/>
  </cols>
  <sheetData>
    <row r="1" spans="1:19" x14ac:dyDescent="0.3">
      <c r="D1" s="7" t="s">
        <v>134</v>
      </c>
      <c r="N1" s="7" t="s">
        <v>135</v>
      </c>
    </row>
    <row r="2" spans="1:19" x14ac:dyDescent="0.3">
      <c r="B2" t="s">
        <v>1</v>
      </c>
      <c r="C2" t="s">
        <v>2</v>
      </c>
      <c r="E2" t="s">
        <v>3</v>
      </c>
      <c r="F2" t="s">
        <v>4</v>
      </c>
      <c r="G2" t="s">
        <v>129</v>
      </c>
      <c r="H2" t="s">
        <v>28</v>
      </c>
      <c r="I2" s="1" t="s">
        <v>130</v>
      </c>
      <c r="L2" t="s">
        <v>1</v>
      </c>
      <c r="M2" t="s">
        <v>2</v>
      </c>
      <c r="O2" t="s">
        <v>3</v>
      </c>
      <c r="P2" t="s">
        <v>4</v>
      </c>
      <c r="Q2" t="s">
        <v>28</v>
      </c>
      <c r="R2" s="1" t="s">
        <v>130</v>
      </c>
    </row>
    <row r="3" spans="1:19" x14ac:dyDescent="0.3">
      <c r="A3" s="13" t="s">
        <v>131</v>
      </c>
      <c r="B3" s="12">
        <v>1</v>
      </c>
      <c r="C3" s="12" t="s">
        <v>105</v>
      </c>
      <c r="D3" s="12" t="s">
        <v>104</v>
      </c>
      <c r="E3" s="12" t="s">
        <v>103</v>
      </c>
      <c r="F3" s="12">
        <v>28</v>
      </c>
      <c r="G3" s="12">
        <v>2</v>
      </c>
      <c r="H3" s="12">
        <v>4</v>
      </c>
      <c r="I3" s="13">
        <f t="shared" ref="I3:I22" si="0">SUM(F3:H3)</f>
        <v>34</v>
      </c>
      <c r="J3" s="4"/>
      <c r="K3" s="9" t="s">
        <v>132</v>
      </c>
      <c r="L3" s="12">
        <v>1</v>
      </c>
      <c r="M3" s="12" t="s">
        <v>100</v>
      </c>
      <c r="N3" s="12" t="s">
        <v>99</v>
      </c>
      <c r="O3" s="12" t="s">
        <v>36</v>
      </c>
      <c r="P3" s="12">
        <v>30</v>
      </c>
      <c r="Q3" s="12">
        <v>10</v>
      </c>
      <c r="R3" s="13">
        <f t="shared" ref="R3:R21" si="1">P3+Q3</f>
        <v>40</v>
      </c>
    </row>
    <row r="4" spans="1:19" x14ac:dyDescent="0.3">
      <c r="A4" s="13"/>
      <c r="B4" s="8">
        <v>2</v>
      </c>
      <c r="C4" s="8" t="s">
        <v>102</v>
      </c>
      <c r="D4" s="8" t="s">
        <v>101</v>
      </c>
      <c r="E4" s="8" t="s">
        <v>36</v>
      </c>
      <c r="F4" s="8">
        <v>33</v>
      </c>
      <c r="G4" s="8"/>
      <c r="H4" s="8"/>
      <c r="I4" s="8">
        <f t="shared" si="0"/>
        <v>33</v>
      </c>
      <c r="J4" s="3" t="s">
        <v>137</v>
      </c>
      <c r="K4" s="11"/>
      <c r="L4" s="8">
        <v>2</v>
      </c>
      <c r="M4" s="8" t="s">
        <v>102</v>
      </c>
      <c r="N4" s="8" t="s">
        <v>101</v>
      </c>
      <c r="O4" s="8" t="s">
        <v>98</v>
      </c>
      <c r="P4" s="8">
        <v>22</v>
      </c>
      <c r="Q4" s="8"/>
      <c r="R4" s="8">
        <f t="shared" si="1"/>
        <v>22</v>
      </c>
      <c r="S4" s="1" t="s">
        <v>137</v>
      </c>
    </row>
    <row r="5" spans="1:19" x14ac:dyDescent="0.3">
      <c r="A5" s="13"/>
      <c r="B5" s="12">
        <v>3</v>
      </c>
      <c r="C5" s="12" t="s">
        <v>100</v>
      </c>
      <c r="D5" s="12" t="s">
        <v>99</v>
      </c>
      <c r="E5" s="12" t="s">
        <v>98</v>
      </c>
      <c r="F5" s="12">
        <v>24</v>
      </c>
      <c r="G5" s="12">
        <v>2</v>
      </c>
      <c r="H5" s="12">
        <v>3</v>
      </c>
      <c r="I5" s="13">
        <f t="shared" si="0"/>
        <v>29</v>
      </c>
      <c r="J5" s="3"/>
      <c r="K5" s="9" t="s">
        <v>132</v>
      </c>
      <c r="L5" s="12">
        <v>3</v>
      </c>
      <c r="M5" s="12" t="s">
        <v>5</v>
      </c>
      <c r="N5" s="12" t="s">
        <v>81</v>
      </c>
      <c r="O5" s="12" t="s">
        <v>91</v>
      </c>
      <c r="P5" s="12">
        <v>17</v>
      </c>
      <c r="Q5" s="12">
        <v>5</v>
      </c>
      <c r="R5" s="13">
        <f t="shared" si="1"/>
        <v>22</v>
      </c>
    </row>
    <row r="6" spans="1:19" x14ac:dyDescent="0.3">
      <c r="A6" s="13" t="s">
        <v>131</v>
      </c>
      <c r="B6" s="12">
        <v>4</v>
      </c>
      <c r="C6" s="12" t="s">
        <v>96</v>
      </c>
      <c r="D6" s="12" t="s">
        <v>95</v>
      </c>
      <c r="E6" s="12" t="s">
        <v>21</v>
      </c>
      <c r="F6" s="12">
        <v>20</v>
      </c>
      <c r="G6" s="12">
        <v>2</v>
      </c>
      <c r="H6" s="12">
        <v>2</v>
      </c>
      <c r="I6" s="13">
        <f t="shared" si="0"/>
        <v>24</v>
      </c>
      <c r="J6" s="3"/>
      <c r="K6" s="9"/>
      <c r="L6" s="12">
        <v>4</v>
      </c>
      <c r="M6" s="12" t="s">
        <v>96</v>
      </c>
      <c r="N6" s="12" t="s">
        <v>95</v>
      </c>
      <c r="O6" s="12" t="s">
        <v>34</v>
      </c>
      <c r="P6" s="12">
        <v>16</v>
      </c>
      <c r="Q6" s="12">
        <v>3</v>
      </c>
      <c r="R6" s="13">
        <f t="shared" si="1"/>
        <v>19</v>
      </c>
    </row>
    <row r="7" spans="1:19" x14ac:dyDescent="0.3">
      <c r="A7" s="13" t="s">
        <v>131</v>
      </c>
      <c r="B7" s="12">
        <v>5</v>
      </c>
      <c r="C7" s="12" t="s">
        <v>41</v>
      </c>
      <c r="D7" s="12" t="s">
        <v>97</v>
      </c>
      <c r="E7" s="12" t="s">
        <v>16</v>
      </c>
      <c r="F7" s="12">
        <v>20</v>
      </c>
      <c r="G7" s="12">
        <v>2</v>
      </c>
      <c r="H7" s="12">
        <v>1</v>
      </c>
      <c r="I7" s="13">
        <f t="shared" si="0"/>
        <v>23</v>
      </c>
      <c r="J7" s="13"/>
      <c r="K7" s="9" t="s">
        <v>132</v>
      </c>
      <c r="L7" s="12">
        <v>5</v>
      </c>
      <c r="M7" s="12" t="s">
        <v>71</v>
      </c>
      <c r="N7" s="12" t="s">
        <v>70</v>
      </c>
      <c r="O7" s="12" t="s">
        <v>31</v>
      </c>
      <c r="P7" s="12">
        <v>8</v>
      </c>
      <c r="Q7" s="12">
        <v>7</v>
      </c>
      <c r="R7" s="13">
        <f t="shared" si="1"/>
        <v>15</v>
      </c>
    </row>
    <row r="8" spans="1:19" x14ac:dyDescent="0.3">
      <c r="A8" s="13" t="s">
        <v>131</v>
      </c>
      <c r="B8" s="12">
        <v>6</v>
      </c>
      <c r="C8" s="12" t="s">
        <v>88</v>
      </c>
      <c r="D8" s="12" t="s">
        <v>87</v>
      </c>
      <c r="E8" s="12" t="s">
        <v>24</v>
      </c>
      <c r="F8" s="12">
        <v>14</v>
      </c>
      <c r="G8" s="12">
        <v>2</v>
      </c>
      <c r="H8" s="12">
        <v>7</v>
      </c>
      <c r="I8" s="13">
        <f t="shared" si="0"/>
        <v>23</v>
      </c>
      <c r="J8" s="13"/>
      <c r="K8" s="9"/>
      <c r="L8" s="12">
        <v>6</v>
      </c>
      <c r="M8" s="12" t="s">
        <v>105</v>
      </c>
      <c r="N8" s="12" t="s">
        <v>104</v>
      </c>
      <c r="O8" s="12" t="s">
        <v>82</v>
      </c>
      <c r="P8" s="12">
        <v>12</v>
      </c>
      <c r="Q8" s="12">
        <v>2</v>
      </c>
      <c r="R8" s="13">
        <f t="shared" si="1"/>
        <v>14</v>
      </c>
    </row>
    <row r="9" spans="1:19" x14ac:dyDescent="0.3">
      <c r="A9" s="13"/>
      <c r="B9" s="12">
        <v>7</v>
      </c>
      <c r="C9" s="12" t="s">
        <v>71</v>
      </c>
      <c r="D9" s="12" t="s">
        <v>70</v>
      </c>
      <c r="E9" s="12" t="s">
        <v>31</v>
      </c>
      <c r="F9" s="12">
        <v>10</v>
      </c>
      <c r="G9" s="12">
        <v>2</v>
      </c>
      <c r="H9" s="12">
        <v>10</v>
      </c>
      <c r="I9" s="13">
        <f t="shared" si="0"/>
        <v>22</v>
      </c>
      <c r="J9" s="13"/>
      <c r="K9" s="9" t="s">
        <v>132</v>
      </c>
      <c r="L9" s="12">
        <v>7</v>
      </c>
      <c r="M9" s="12" t="s">
        <v>90</v>
      </c>
      <c r="N9" s="12" t="s">
        <v>89</v>
      </c>
      <c r="O9" s="12" t="s">
        <v>32</v>
      </c>
      <c r="P9" s="12">
        <v>12</v>
      </c>
      <c r="Q9" s="12">
        <v>1</v>
      </c>
      <c r="R9" s="13">
        <f t="shared" si="1"/>
        <v>13</v>
      </c>
    </row>
    <row r="10" spans="1:19" x14ac:dyDescent="0.3">
      <c r="A10" s="13"/>
      <c r="B10" s="12">
        <v>9</v>
      </c>
      <c r="C10" s="12" t="s">
        <v>71</v>
      </c>
      <c r="D10" s="12" t="s">
        <v>83</v>
      </c>
      <c r="E10" s="12" t="s">
        <v>82</v>
      </c>
      <c r="F10" s="12">
        <v>17</v>
      </c>
      <c r="G10" s="12"/>
      <c r="H10" s="12"/>
      <c r="I10" s="13">
        <f t="shared" si="0"/>
        <v>17</v>
      </c>
      <c r="J10" s="13" t="s">
        <v>138</v>
      </c>
      <c r="K10" s="9" t="s">
        <v>132</v>
      </c>
      <c r="L10" s="12">
        <v>8</v>
      </c>
      <c r="M10" s="12" t="s">
        <v>71</v>
      </c>
      <c r="N10" s="12" t="s">
        <v>83</v>
      </c>
      <c r="O10" s="12" t="s">
        <v>108</v>
      </c>
      <c r="P10" s="12">
        <v>11</v>
      </c>
      <c r="Q10" s="12">
        <v>1</v>
      </c>
      <c r="R10" s="13">
        <f t="shared" si="1"/>
        <v>12</v>
      </c>
    </row>
    <row r="11" spans="1:19" x14ac:dyDescent="0.3">
      <c r="A11" s="13" t="s">
        <v>131</v>
      </c>
      <c r="B11" s="12">
        <v>8</v>
      </c>
      <c r="C11" s="12" t="s">
        <v>94</v>
      </c>
      <c r="D11" s="12" t="s">
        <v>93</v>
      </c>
      <c r="E11" s="12" t="s">
        <v>34</v>
      </c>
      <c r="F11" s="12">
        <v>17</v>
      </c>
      <c r="G11" s="12"/>
      <c r="H11" s="12"/>
      <c r="I11" s="13">
        <f t="shared" si="0"/>
        <v>17</v>
      </c>
      <c r="J11" s="13" t="s">
        <v>139</v>
      </c>
      <c r="K11" s="10"/>
      <c r="L11" s="10">
        <v>9</v>
      </c>
      <c r="M11" s="10" t="s">
        <v>41</v>
      </c>
      <c r="N11" s="10" t="s">
        <v>97</v>
      </c>
      <c r="O11" s="10" t="s">
        <v>33</v>
      </c>
      <c r="P11" s="10">
        <v>10</v>
      </c>
      <c r="Q11" s="10">
        <v>1</v>
      </c>
      <c r="R11" s="9">
        <f t="shared" si="1"/>
        <v>11</v>
      </c>
      <c r="S11" s="10"/>
    </row>
    <row r="12" spans="1:19" x14ac:dyDescent="0.3">
      <c r="A12" s="10"/>
      <c r="B12" s="10">
        <v>10</v>
      </c>
      <c r="C12" s="10" t="s">
        <v>90</v>
      </c>
      <c r="D12" s="10" t="s">
        <v>89</v>
      </c>
      <c r="E12" s="10" t="s">
        <v>82</v>
      </c>
      <c r="F12" s="10">
        <v>14</v>
      </c>
      <c r="G12" s="10">
        <v>2</v>
      </c>
      <c r="H12" s="10">
        <v>1</v>
      </c>
      <c r="I12" s="9">
        <f t="shared" si="0"/>
        <v>17</v>
      </c>
      <c r="J12" s="9"/>
      <c r="L12" s="10">
        <v>10</v>
      </c>
      <c r="M12" s="10" t="s">
        <v>8</v>
      </c>
      <c r="N12" s="10" t="s">
        <v>92</v>
      </c>
      <c r="O12" s="10" t="s">
        <v>107</v>
      </c>
      <c r="P12" s="10">
        <v>9</v>
      </c>
      <c r="Q12" s="10"/>
      <c r="R12" s="9">
        <f t="shared" si="1"/>
        <v>9</v>
      </c>
      <c r="S12" s="10"/>
    </row>
    <row r="13" spans="1:19" x14ac:dyDescent="0.3">
      <c r="A13" s="10"/>
      <c r="B13" s="10">
        <v>11</v>
      </c>
      <c r="C13" s="10" t="s">
        <v>8</v>
      </c>
      <c r="D13" s="10" t="s">
        <v>92</v>
      </c>
      <c r="E13" s="10" t="s">
        <v>91</v>
      </c>
      <c r="F13" s="10">
        <v>16</v>
      </c>
      <c r="G13" s="10"/>
      <c r="H13" s="10"/>
      <c r="I13" s="9">
        <f t="shared" si="0"/>
        <v>16</v>
      </c>
      <c r="J13" s="9"/>
      <c r="L13" s="10">
        <v>11</v>
      </c>
      <c r="M13" s="10" t="s">
        <v>88</v>
      </c>
      <c r="N13" s="10" t="s">
        <v>87</v>
      </c>
      <c r="O13" s="10" t="s">
        <v>106</v>
      </c>
      <c r="P13" s="10">
        <v>3</v>
      </c>
      <c r="Q13" s="10">
        <v>5</v>
      </c>
      <c r="R13" s="9">
        <f t="shared" si="1"/>
        <v>8</v>
      </c>
      <c r="S13" s="10"/>
    </row>
    <row r="14" spans="1:19" x14ac:dyDescent="0.3">
      <c r="A14" s="10"/>
      <c r="B14" s="10">
        <v>12</v>
      </c>
      <c r="C14" s="10" t="s">
        <v>5</v>
      </c>
      <c r="D14" s="10" t="s">
        <v>81</v>
      </c>
      <c r="E14" s="10" t="s">
        <v>29</v>
      </c>
      <c r="F14" s="10">
        <v>5</v>
      </c>
      <c r="G14" s="10">
        <v>2</v>
      </c>
      <c r="H14" s="10">
        <v>5</v>
      </c>
      <c r="I14" s="9">
        <f t="shared" si="0"/>
        <v>12</v>
      </c>
      <c r="J14" s="9"/>
      <c r="L14" s="10">
        <v>12</v>
      </c>
      <c r="M14" s="10" t="s">
        <v>75</v>
      </c>
      <c r="N14" s="10" t="s">
        <v>74</v>
      </c>
      <c r="O14" s="10" t="s">
        <v>29</v>
      </c>
      <c r="P14" s="10">
        <v>5</v>
      </c>
      <c r="Q14" s="10"/>
      <c r="R14" s="9">
        <f t="shared" si="1"/>
        <v>5</v>
      </c>
      <c r="S14" s="10"/>
    </row>
    <row r="15" spans="1:19" x14ac:dyDescent="0.3">
      <c r="B15" s="10">
        <v>13</v>
      </c>
      <c r="C15" s="10" t="s">
        <v>86</v>
      </c>
      <c r="D15" s="10" t="s">
        <v>85</v>
      </c>
      <c r="E15" s="10" t="s">
        <v>84</v>
      </c>
      <c r="F15" s="10">
        <v>8</v>
      </c>
      <c r="G15" s="10"/>
      <c r="H15" s="10"/>
      <c r="I15" s="9">
        <f t="shared" si="0"/>
        <v>8</v>
      </c>
      <c r="J15" s="9"/>
      <c r="L15" s="10">
        <v>13</v>
      </c>
      <c r="M15" s="10" t="s">
        <v>69</v>
      </c>
      <c r="N15" s="10" t="s">
        <v>68</v>
      </c>
      <c r="O15" s="10" t="s">
        <v>106</v>
      </c>
      <c r="P15" s="10">
        <v>3</v>
      </c>
      <c r="Q15" s="10">
        <v>1</v>
      </c>
      <c r="R15" s="9">
        <f t="shared" si="1"/>
        <v>4</v>
      </c>
      <c r="S15" s="10"/>
    </row>
    <row r="16" spans="1:19" x14ac:dyDescent="0.3">
      <c r="B16" s="10"/>
      <c r="C16" s="10" t="s">
        <v>80</v>
      </c>
      <c r="D16" s="10" t="s">
        <v>79</v>
      </c>
      <c r="E16" s="10" t="s">
        <v>76</v>
      </c>
      <c r="F16" s="10">
        <v>4</v>
      </c>
      <c r="G16" s="10"/>
      <c r="H16" s="10"/>
      <c r="I16" s="9">
        <f t="shared" si="0"/>
        <v>4</v>
      </c>
      <c r="J16" s="9"/>
      <c r="L16" s="10"/>
      <c r="M16" s="10" t="s">
        <v>94</v>
      </c>
      <c r="N16" s="10" t="s">
        <v>93</v>
      </c>
      <c r="O16" s="10" t="s">
        <v>106</v>
      </c>
      <c r="P16" s="10">
        <v>3</v>
      </c>
      <c r="Q16" s="10"/>
      <c r="R16" s="9">
        <f t="shared" si="1"/>
        <v>3</v>
      </c>
      <c r="S16" s="10"/>
    </row>
    <row r="17" spans="2:19" x14ac:dyDescent="0.3">
      <c r="B17" s="10"/>
      <c r="C17" s="10" t="s">
        <v>78</v>
      </c>
      <c r="D17" s="10" t="s">
        <v>77</v>
      </c>
      <c r="E17" s="10" t="s">
        <v>76</v>
      </c>
      <c r="F17" s="10">
        <v>4</v>
      </c>
      <c r="G17" s="10"/>
      <c r="H17" s="10"/>
      <c r="I17" s="9">
        <f t="shared" si="0"/>
        <v>4</v>
      </c>
      <c r="J17" s="9"/>
      <c r="L17" s="10"/>
      <c r="M17" s="10" t="s">
        <v>80</v>
      </c>
      <c r="N17" s="10" t="s">
        <v>79</v>
      </c>
      <c r="O17" s="10" t="s">
        <v>27</v>
      </c>
      <c r="P17" s="10">
        <v>1</v>
      </c>
      <c r="Q17" s="10"/>
      <c r="R17" s="9">
        <f t="shared" si="1"/>
        <v>1</v>
      </c>
      <c r="S17" s="10"/>
    </row>
    <row r="18" spans="2:19" x14ac:dyDescent="0.3">
      <c r="B18" s="10"/>
      <c r="C18" s="10" t="s">
        <v>69</v>
      </c>
      <c r="D18" s="10" t="s">
        <v>68</v>
      </c>
      <c r="E18" s="10" t="s">
        <v>27</v>
      </c>
      <c r="F18" s="10">
        <v>1</v>
      </c>
      <c r="G18" s="10">
        <v>2</v>
      </c>
      <c r="H18" s="10">
        <v>1</v>
      </c>
      <c r="I18" s="9">
        <f t="shared" si="0"/>
        <v>4</v>
      </c>
      <c r="J18" s="9"/>
      <c r="L18" s="10"/>
      <c r="M18" s="10" t="s">
        <v>78</v>
      </c>
      <c r="N18" s="10" t="s">
        <v>77</v>
      </c>
      <c r="O18" s="10" t="s">
        <v>27</v>
      </c>
      <c r="P18" s="10">
        <v>1</v>
      </c>
      <c r="Q18" s="10"/>
      <c r="R18" s="9">
        <f t="shared" si="1"/>
        <v>1</v>
      </c>
    </row>
    <row r="19" spans="2:19" x14ac:dyDescent="0.3">
      <c r="B19" s="10"/>
      <c r="C19" s="10" t="s">
        <v>75</v>
      </c>
      <c r="D19" s="10" t="s">
        <v>74</v>
      </c>
      <c r="E19" s="10" t="s">
        <v>27</v>
      </c>
      <c r="F19" s="10">
        <v>1</v>
      </c>
      <c r="G19" s="10"/>
      <c r="H19" s="10"/>
      <c r="I19" s="9">
        <f t="shared" si="0"/>
        <v>1</v>
      </c>
      <c r="J19" s="9"/>
      <c r="L19" s="10"/>
      <c r="M19" s="10" t="s">
        <v>67</v>
      </c>
      <c r="N19" s="10" t="s">
        <v>66</v>
      </c>
      <c r="O19" s="10" t="s">
        <v>27</v>
      </c>
      <c r="P19" s="10">
        <v>1</v>
      </c>
      <c r="Q19" s="10"/>
      <c r="R19" s="9">
        <f t="shared" si="1"/>
        <v>1</v>
      </c>
    </row>
    <row r="20" spans="2:19" x14ac:dyDescent="0.3">
      <c r="B20" s="10"/>
      <c r="C20" s="10" t="s">
        <v>73</v>
      </c>
      <c r="D20" s="10" t="s">
        <v>72</v>
      </c>
      <c r="E20" s="10" t="s">
        <v>27</v>
      </c>
      <c r="F20" s="10">
        <v>1</v>
      </c>
      <c r="G20" s="10"/>
      <c r="H20" s="10"/>
      <c r="I20" s="9">
        <f t="shared" si="0"/>
        <v>1</v>
      </c>
      <c r="J20" s="9"/>
      <c r="L20" s="10"/>
      <c r="M20" s="10" t="s">
        <v>86</v>
      </c>
      <c r="N20" s="10" t="s">
        <v>85</v>
      </c>
      <c r="O20" s="10" t="s">
        <v>37</v>
      </c>
      <c r="P20" s="10">
        <v>0</v>
      </c>
      <c r="Q20" s="10"/>
      <c r="R20" s="9">
        <f t="shared" si="1"/>
        <v>0</v>
      </c>
    </row>
    <row r="21" spans="2:19" x14ac:dyDescent="0.3">
      <c r="B21" s="10"/>
      <c r="C21" s="10" t="s">
        <v>67</v>
      </c>
      <c r="D21" s="10" t="s">
        <v>66</v>
      </c>
      <c r="E21" s="10" t="s">
        <v>27</v>
      </c>
      <c r="F21" s="10">
        <v>1</v>
      </c>
      <c r="G21" s="10"/>
      <c r="H21" s="10"/>
      <c r="I21" s="9">
        <f t="shared" si="0"/>
        <v>1</v>
      </c>
      <c r="J21" s="9"/>
      <c r="L21" s="10"/>
      <c r="M21" s="10" t="s">
        <v>65</v>
      </c>
      <c r="N21" s="10" t="s">
        <v>64</v>
      </c>
      <c r="O21" s="10" t="s">
        <v>37</v>
      </c>
      <c r="P21" s="10">
        <v>0</v>
      </c>
      <c r="Q21" s="10"/>
      <c r="R21" s="9">
        <f t="shared" si="1"/>
        <v>0</v>
      </c>
    </row>
    <row r="22" spans="2:19" x14ac:dyDescent="0.3">
      <c r="B22" s="10"/>
      <c r="C22" s="10" t="s">
        <v>65</v>
      </c>
      <c r="D22" s="10" t="s">
        <v>64</v>
      </c>
      <c r="E22" s="10" t="s">
        <v>37</v>
      </c>
      <c r="F22" s="10">
        <v>0</v>
      </c>
      <c r="G22" s="10"/>
      <c r="H22" s="10"/>
      <c r="I22" s="9">
        <f t="shared" si="0"/>
        <v>0</v>
      </c>
      <c r="J22" s="9"/>
    </row>
    <row r="23" spans="2:19" x14ac:dyDescent="0.3">
      <c r="J23" s="9"/>
    </row>
  </sheetData>
  <sortState xmlns:xlrd2="http://schemas.microsoft.com/office/spreadsheetml/2017/richdata2" ref="L3:R21">
    <sortCondition descending="1" ref="R3:R21"/>
    <sortCondition descending="1" ref="P3:P21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4"/>
  <sheetViews>
    <sheetView workbookViewId="0">
      <selection activeCell="A10" sqref="A10:Q11"/>
    </sheetView>
  </sheetViews>
  <sheetFormatPr defaultRowHeight="14.4" x14ac:dyDescent="0.3"/>
  <cols>
    <col min="1" max="1" width="3.6640625" customWidth="1"/>
    <col min="2" max="2" width="6.5546875" customWidth="1"/>
    <col min="3" max="3" width="20.5546875" customWidth="1"/>
    <col min="4" max="4" width="27.33203125" customWidth="1"/>
    <col min="5" max="5" width="7" customWidth="1"/>
    <col min="9" max="9" width="9.109375" style="1"/>
    <col min="10" max="10" width="4.33203125" customWidth="1"/>
    <col min="11" max="11" width="6" customWidth="1"/>
    <col min="12" max="12" width="19.33203125" bestFit="1" customWidth="1"/>
    <col min="13" max="13" width="38.33203125" bestFit="1" customWidth="1"/>
    <col min="14" max="14" width="6.33203125" customWidth="1"/>
    <col min="16" max="16" width="7.6640625" customWidth="1"/>
    <col min="17" max="17" width="4.109375" customWidth="1"/>
  </cols>
  <sheetData>
    <row r="1" spans="1:18" x14ac:dyDescent="0.3">
      <c r="D1" s="7" t="s">
        <v>134</v>
      </c>
      <c r="J1" s="1"/>
      <c r="M1" s="7" t="s">
        <v>135</v>
      </c>
    </row>
    <row r="2" spans="1:18" x14ac:dyDescent="0.3">
      <c r="B2" t="s">
        <v>1</v>
      </c>
      <c r="C2" t="s">
        <v>2</v>
      </c>
      <c r="E2" t="s">
        <v>3</v>
      </c>
      <c r="F2" t="s">
        <v>4</v>
      </c>
      <c r="G2" t="s">
        <v>129</v>
      </c>
      <c r="H2" t="s">
        <v>28</v>
      </c>
      <c r="I2" s="1" t="s">
        <v>130</v>
      </c>
      <c r="K2" t="s">
        <v>1</v>
      </c>
      <c r="L2" t="s">
        <v>2</v>
      </c>
      <c r="N2" t="s">
        <v>3</v>
      </c>
      <c r="O2" t="s">
        <v>4</v>
      </c>
      <c r="P2" t="s">
        <v>28</v>
      </c>
      <c r="Q2" s="1" t="s">
        <v>130</v>
      </c>
    </row>
    <row r="3" spans="1:18" x14ac:dyDescent="0.3">
      <c r="A3" s="13" t="s">
        <v>131</v>
      </c>
      <c r="B3" s="12">
        <v>1</v>
      </c>
      <c r="C3" s="12" t="s">
        <v>102</v>
      </c>
      <c r="D3" s="12" t="s">
        <v>127</v>
      </c>
      <c r="E3" s="12" t="s">
        <v>36</v>
      </c>
      <c r="F3" s="12">
        <v>31</v>
      </c>
      <c r="G3" s="12">
        <v>2</v>
      </c>
      <c r="H3" s="12">
        <v>7</v>
      </c>
      <c r="I3" s="13">
        <f>SUM(F3:H3)</f>
        <v>40</v>
      </c>
      <c r="J3" s="1" t="s">
        <v>132</v>
      </c>
      <c r="K3" s="12">
        <v>1</v>
      </c>
      <c r="L3" s="12" t="s">
        <v>88</v>
      </c>
      <c r="M3" s="12" t="s">
        <v>123</v>
      </c>
      <c r="N3" s="12" t="s">
        <v>12</v>
      </c>
      <c r="O3" s="12">
        <v>22</v>
      </c>
      <c r="P3" s="12">
        <v>5</v>
      </c>
      <c r="Q3" s="13">
        <f t="shared" ref="Q3:Q14" si="0">O3+P3</f>
        <v>27</v>
      </c>
    </row>
    <row r="4" spans="1:18" x14ac:dyDescent="0.3">
      <c r="A4" s="13" t="s">
        <v>131</v>
      </c>
      <c r="B4" s="12">
        <v>2</v>
      </c>
      <c r="C4" s="12" t="s">
        <v>122</v>
      </c>
      <c r="D4" s="12" t="s">
        <v>128</v>
      </c>
      <c r="E4" s="12" t="s">
        <v>47</v>
      </c>
      <c r="F4" s="12">
        <v>30</v>
      </c>
      <c r="G4" s="12">
        <v>2</v>
      </c>
      <c r="H4" s="12">
        <v>4</v>
      </c>
      <c r="I4" s="13">
        <f t="shared" ref="I4:I14" si="1">SUM(F4:H4)</f>
        <v>36</v>
      </c>
      <c r="J4" s="1"/>
      <c r="K4" s="12">
        <v>2</v>
      </c>
      <c r="L4" s="12" t="s">
        <v>122</v>
      </c>
      <c r="M4" s="12" t="s">
        <v>128</v>
      </c>
      <c r="N4" s="12" t="s">
        <v>11</v>
      </c>
      <c r="O4" s="12">
        <v>21</v>
      </c>
      <c r="P4" s="12">
        <v>3</v>
      </c>
      <c r="Q4" s="13">
        <f t="shared" si="0"/>
        <v>24</v>
      </c>
    </row>
    <row r="5" spans="1:18" x14ac:dyDescent="0.3">
      <c r="A5" s="13"/>
      <c r="B5" s="12">
        <v>3</v>
      </c>
      <c r="C5" s="12" t="s">
        <v>122</v>
      </c>
      <c r="D5" s="12" t="s">
        <v>121</v>
      </c>
      <c r="E5" s="12" t="s">
        <v>16</v>
      </c>
      <c r="F5" s="12">
        <v>22</v>
      </c>
      <c r="G5" s="12">
        <v>2</v>
      </c>
      <c r="H5" s="12">
        <v>5</v>
      </c>
      <c r="I5" s="13">
        <f t="shared" si="1"/>
        <v>29</v>
      </c>
      <c r="J5" s="1" t="s">
        <v>132</v>
      </c>
      <c r="K5" s="12">
        <v>3</v>
      </c>
      <c r="L5" s="12" t="s">
        <v>122</v>
      </c>
      <c r="M5" s="12" t="s">
        <v>121</v>
      </c>
      <c r="N5" s="12" t="s">
        <v>91</v>
      </c>
      <c r="O5" s="12">
        <v>17</v>
      </c>
      <c r="P5" s="12">
        <v>7</v>
      </c>
      <c r="Q5" s="13">
        <f>O5+P5</f>
        <v>24</v>
      </c>
    </row>
    <row r="6" spans="1:18" x14ac:dyDescent="0.3">
      <c r="A6" s="13" t="s">
        <v>131</v>
      </c>
      <c r="B6" s="12">
        <v>4</v>
      </c>
      <c r="C6" s="12" t="s">
        <v>126</v>
      </c>
      <c r="D6" s="12" t="s">
        <v>125</v>
      </c>
      <c r="E6" s="12" t="s">
        <v>11</v>
      </c>
      <c r="F6" s="12">
        <v>22</v>
      </c>
      <c r="G6" s="12"/>
      <c r="H6" s="12">
        <v>2</v>
      </c>
      <c r="I6" s="13">
        <f t="shared" si="1"/>
        <v>24</v>
      </c>
      <c r="J6" s="1"/>
      <c r="K6" s="12">
        <v>4</v>
      </c>
      <c r="L6" s="12" t="s">
        <v>126</v>
      </c>
      <c r="M6" s="12" t="s">
        <v>125</v>
      </c>
      <c r="N6" s="12" t="s">
        <v>11</v>
      </c>
      <c r="O6" s="12">
        <v>19</v>
      </c>
      <c r="P6" s="12">
        <v>2</v>
      </c>
      <c r="Q6" s="13">
        <f t="shared" si="0"/>
        <v>21</v>
      </c>
    </row>
    <row r="7" spans="1:18" x14ac:dyDescent="0.3">
      <c r="A7" s="13"/>
      <c r="B7" s="12">
        <v>5</v>
      </c>
      <c r="C7" s="12" t="s">
        <v>88</v>
      </c>
      <c r="D7" s="12" t="s">
        <v>123</v>
      </c>
      <c r="E7" s="12" t="s">
        <v>16</v>
      </c>
      <c r="F7" s="12">
        <v>18</v>
      </c>
      <c r="G7" s="12">
        <v>2</v>
      </c>
      <c r="H7" s="12">
        <v>3</v>
      </c>
      <c r="I7" s="13">
        <f t="shared" si="1"/>
        <v>23</v>
      </c>
      <c r="J7" s="1" t="s">
        <v>132</v>
      </c>
      <c r="K7" s="12">
        <v>5</v>
      </c>
      <c r="L7" s="12" t="s">
        <v>112</v>
      </c>
      <c r="M7" s="12" t="s">
        <v>120</v>
      </c>
      <c r="N7" s="12" t="s">
        <v>108</v>
      </c>
      <c r="O7" s="12">
        <v>11</v>
      </c>
      <c r="P7" s="12">
        <v>10</v>
      </c>
      <c r="Q7" s="13">
        <f>O7+P7</f>
        <v>21</v>
      </c>
      <c r="R7" s="5"/>
    </row>
    <row r="8" spans="1:18" x14ac:dyDescent="0.3">
      <c r="A8" s="13"/>
      <c r="B8" s="12">
        <v>6</v>
      </c>
      <c r="C8" s="12" t="s">
        <v>112</v>
      </c>
      <c r="D8" s="12" t="s">
        <v>120</v>
      </c>
      <c r="E8" s="12" t="s">
        <v>82</v>
      </c>
      <c r="F8" s="12">
        <v>14</v>
      </c>
      <c r="G8" s="12">
        <v>2</v>
      </c>
      <c r="H8" s="12">
        <v>10</v>
      </c>
      <c r="I8" s="13">
        <f t="shared" si="1"/>
        <v>26</v>
      </c>
      <c r="J8" s="1"/>
      <c r="K8" s="12">
        <v>6</v>
      </c>
      <c r="L8" s="12" t="s">
        <v>102</v>
      </c>
      <c r="M8" s="12" t="s">
        <v>127</v>
      </c>
      <c r="N8" s="12" t="s">
        <v>21</v>
      </c>
      <c r="O8" s="12">
        <v>17</v>
      </c>
      <c r="P8" s="12">
        <v>2</v>
      </c>
      <c r="Q8" s="13">
        <f t="shared" si="0"/>
        <v>19</v>
      </c>
    </row>
    <row r="9" spans="1:18" x14ac:dyDescent="0.3">
      <c r="A9" s="13" t="s">
        <v>131</v>
      </c>
      <c r="B9" s="12">
        <v>7</v>
      </c>
      <c r="C9" s="12" t="s">
        <v>5</v>
      </c>
      <c r="D9" s="12" t="s">
        <v>124</v>
      </c>
      <c r="E9" s="12" t="s">
        <v>16</v>
      </c>
      <c r="F9" s="12">
        <v>18</v>
      </c>
      <c r="G9" s="12"/>
      <c r="H9" s="12"/>
      <c r="I9" s="13">
        <f t="shared" si="1"/>
        <v>18</v>
      </c>
      <c r="J9" s="1" t="s">
        <v>132</v>
      </c>
      <c r="K9" s="12">
        <v>7</v>
      </c>
      <c r="L9" s="12" t="s">
        <v>119</v>
      </c>
      <c r="M9" s="12" t="s">
        <v>118</v>
      </c>
      <c r="N9" s="12" t="s">
        <v>84</v>
      </c>
      <c r="O9" s="12">
        <v>9</v>
      </c>
      <c r="P9" s="12">
        <v>4</v>
      </c>
      <c r="Q9" s="13">
        <f t="shared" si="0"/>
        <v>13</v>
      </c>
    </row>
    <row r="10" spans="1:18" x14ac:dyDescent="0.3">
      <c r="A10" s="10"/>
      <c r="B10" s="10">
        <v>8</v>
      </c>
      <c r="C10" s="10" t="s">
        <v>119</v>
      </c>
      <c r="D10" s="10" t="s">
        <v>118</v>
      </c>
      <c r="E10" s="10" t="s">
        <v>33</v>
      </c>
      <c r="F10" s="10">
        <v>13</v>
      </c>
      <c r="G10" s="10"/>
      <c r="H10" s="10">
        <v>1</v>
      </c>
      <c r="I10" s="9">
        <f t="shared" si="1"/>
        <v>14</v>
      </c>
      <c r="J10" s="10"/>
      <c r="K10" s="10"/>
      <c r="L10" s="10" t="s">
        <v>117</v>
      </c>
      <c r="M10" s="10" t="s">
        <v>116</v>
      </c>
      <c r="N10" s="10" t="s">
        <v>107</v>
      </c>
      <c r="O10" s="10">
        <v>10</v>
      </c>
      <c r="P10" s="10"/>
      <c r="Q10" s="9">
        <f>O10+P10</f>
        <v>10</v>
      </c>
    </row>
    <row r="11" spans="1:18" x14ac:dyDescent="0.3">
      <c r="A11" s="10"/>
      <c r="B11" s="10"/>
      <c r="C11" s="10" t="s">
        <v>117</v>
      </c>
      <c r="D11" s="10" t="s">
        <v>116</v>
      </c>
      <c r="E11" s="10" t="s">
        <v>115</v>
      </c>
      <c r="F11" s="10">
        <v>6</v>
      </c>
      <c r="G11" s="10"/>
      <c r="H11" s="10"/>
      <c r="I11" s="9">
        <f t="shared" si="1"/>
        <v>6</v>
      </c>
      <c r="J11" s="10"/>
      <c r="K11" s="10"/>
      <c r="L11" s="10" t="s">
        <v>5</v>
      </c>
      <c r="M11" s="10" t="s">
        <v>124</v>
      </c>
      <c r="N11" s="10" t="s">
        <v>33</v>
      </c>
      <c r="O11" s="10">
        <v>9</v>
      </c>
      <c r="P11" s="10"/>
      <c r="Q11" s="9">
        <f t="shared" si="0"/>
        <v>9</v>
      </c>
    </row>
    <row r="12" spans="1:18" x14ac:dyDescent="0.3">
      <c r="C12" t="s">
        <v>114</v>
      </c>
      <c r="D12" t="s">
        <v>113</v>
      </c>
      <c r="E12" t="s">
        <v>106</v>
      </c>
      <c r="F12">
        <v>3</v>
      </c>
      <c r="I12" s="1">
        <f t="shared" si="1"/>
        <v>3</v>
      </c>
      <c r="L12" t="s">
        <v>114</v>
      </c>
      <c r="M12" t="s">
        <v>113</v>
      </c>
      <c r="N12" t="s">
        <v>106</v>
      </c>
      <c r="O12">
        <v>3</v>
      </c>
      <c r="Q12" s="1">
        <f t="shared" si="0"/>
        <v>3</v>
      </c>
    </row>
    <row r="13" spans="1:18" x14ac:dyDescent="0.3">
      <c r="C13" t="s">
        <v>112</v>
      </c>
      <c r="D13" t="s">
        <v>111</v>
      </c>
      <c r="E13" t="s">
        <v>37</v>
      </c>
      <c r="F13">
        <v>0</v>
      </c>
      <c r="I13" s="1">
        <f t="shared" si="1"/>
        <v>0</v>
      </c>
      <c r="L13" t="s">
        <v>112</v>
      </c>
      <c r="M13" t="s">
        <v>111</v>
      </c>
      <c r="N13" t="s">
        <v>37</v>
      </c>
      <c r="O13">
        <v>0</v>
      </c>
      <c r="Q13" s="1">
        <f t="shared" si="0"/>
        <v>0</v>
      </c>
    </row>
    <row r="14" spans="1:18" x14ac:dyDescent="0.3">
      <c r="C14" t="s">
        <v>110</v>
      </c>
      <c r="D14" t="s">
        <v>109</v>
      </c>
      <c r="E14" t="s">
        <v>37</v>
      </c>
      <c r="F14">
        <v>0</v>
      </c>
      <c r="I14" s="1">
        <f t="shared" si="1"/>
        <v>0</v>
      </c>
      <c r="L14" t="s">
        <v>110</v>
      </c>
      <c r="M14" t="s">
        <v>109</v>
      </c>
      <c r="N14" t="s">
        <v>37</v>
      </c>
      <c r="O14">
        <v>0</v>
      </c>
      <c r="Q14" s="1">
        <f t="shared" si="0"/>
        <v>0</v>
      </c>
    </row>
  </sheetData>
  <sortState xmlns:xlrd2="http://schemas.microsoft.com/office/spreadsheetml/2017/richdata2" ref="B4:I14">
    <sortCondition descending="1" ref="I4:I14"/>
    <sortCondition descending="1" ref="F4:F1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6" ma:contentTypeDescription="Een nieuw document maken." ma:contentTypeScope="" ma:versionID="e2b745db0ac7ec1317320191bd84e3e8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c3cdcae46fdd07ad595d7bda726da89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34dffa-8051-4b72-a9e9-22f564f9b47c" xsi:nil="true"/>
    <lcf76f155ced4ddcb4097134ff3c332f xmlns="8cd9e064-d207-4e9b-8e84-e229c0b8f9c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8D3B71-36A7-4202-9147-C9A684D5F8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B8D88D-B842-492F-B49C-F9EF9DA88D11}">
  <ds:schemaRefs>
    <ds:schemaRef ds:uri="http://schemas.microsoft.com/office/2006/metadata/properties"/>
    <ds:schemaRef ds:uri="http://schemas.microsoft.com/office/infopath/2007/PartnerControls"/>
    <ds:schemaRef ds:uri="c434dffa-8051-4b72-a9e9-22f564f9b47c"/>
    <ds:schemaRef ds:uri="8cd9e064-d207-4e9b-8e84-e229c0b8f9ca"/>
  </ds:schemaRefs>
</ds:datastoreItem>
</file>

<file path=customXml/itemProps3.xml><?xml version="1.0" encoding="utf-8"?>
<ds:datastoreItem xmlns:ds="http://schemas.openxmlformats.org/officeDocument/2006/customXml" ds:itemID="{2AC0A359-6482-4D5F-9EC4-50BE7719FD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BL - B80 - BAR A + ST</vt:lpstr>
      <vt:lpstr>CL - C90 - BAR A + ST</vt:lpstr>
      <vt:lpstr>C100 - CM - BAR A + ST</vt:lpstr>
      <vt:lpstr>D100 - DL - BAR A + ST</vt:lpstr>
      <vt:lpstr>D110 - DM - BAR A + 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</dc:creator>
  <cp:lastModifiedBy>Maude De Smedt</cp:lastModifiedBy>
  <dcterms:created xsi:type="dcterms:W3CDTF">2023-02-15T10:48:27Z</dcterms:created>
  <dcterms:modified xsi:type="dcterms:W3CDTF">2023-02-27T19:05:58Z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  <property fmtid="{D5CDD505-2E9C-101B-9397-08002B2CF9AE}" pid="3" name="MediaServiceImageTags">
    <vt:lpwstr/>
  </property>
</Properties>
</file>