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5/2024-2025/"/>
    </mc:Choice>
  </mc:AlternateContent>
  <xr:revisionPtr revIDLastSave="262" documentId="8_{57F32FB0-D446-4859-A68B-787AFF9171E1}" xr6:coauthVersionLast="47" xr6:coauthVersionMax="47" xr10:uidLastSave="{C737D444-6E53-4ADA-9AE0-D8F69EDF2092}"/>
  <bookViews>
    <workbookView xWindow="28680" yWindow="-120" windowWidth="24240" windowHeight="13020" activeTab="3" xr2:uid="{00000000-000D-0000-FFFF-FFFF00000000}"/>
  </bookViews>
  <sheets>
    <sheet name="B80 BAR A + ST" sheetId="1" r:id="rId1"/>
    <sheet name="C90 BAR A + ST" sheetId="7" r:id="rId2"/>
    <sheet name="C100 BAR A + ST" sheetId="2" r:id="rId3"/>
    <sheet name="D100 BAR A + ST" sheetId="8" r:id="rId4"/>
    <sheet name="D110 BAR A + ST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" l="1"/>
  <c r="J13" i="8"/>
  <c r="J12" i="8"/>
  <c r="J11" i="8"/>
  <c r="J8" i="8"/>
  <c r="J10" i="8"/>
  <c r="J9" i="8"/>
  <c r="J7" i="8"/>
  <c r="J5" i="8"/>
  <c r="J6" i="8"/>
  <c r="J4" i="8"/>
  <c r="J3" i="8"/>
  <c r="J5" i="1"/>
  <c r="J4" i="1"/>
  <c r="J3" i="1"/>
  <c r="S12" i="8"/>
  <c r="S11" i="8"/>
  <c r="S10" i="8"/>
  <c r="S8" i="8"/>
  <c r="S9" i="8"/>
  <c r="S7" i="8"/>
  <c r="S6" i="8"/>
  <c r="S5" i="8"/>
  <c r="S3" i="8"/>
  <c r="S4" i="8"/>
  <c r="S8" i="7"/>
  <c r="S9" i="7"/>
  <c r="S7" i="7"/>
  <c r="S6" i="7"/>
  <c r="S5" i="7"/>
  <c r="S4" i="7"/>
  <c r="S3" i="7"/>
  <c r="S5" i="1"/>
  <c r="S4" i="1"/>
  <c r="S3" i="1"/>
</calcChain>
</file>

<file path=xl/sharedStrings.xml><?xml version="1.0" encoding="utf-8"?>
<sst xmlns="http://schemas.openxmlformats.org/spreadsheetml/2006/main" count="265" uniqueCount="76">
  <si>
    <t>Plaats</t>
  </si>
  <si>
    <t>Deelnemer</t>
  </si>
  <si>
    <t>Club</t>
  </si>
  <si>
    <t>Punten</t>
  </si>
  <si>
    <t>Selectiepunten</t>
  </si>
  <si>
    <t>FELINE DEMEULEMEESTER</t>
  </si>
  <si>
    <t>HIGH FLOWNS BAILEYS</t>
  </si>
  <si>
    <t>PC SINT ARNOLDUS</t>
  </si>
  <si>
    <t>LOUISE VAN WINKEL</t>
  </si>
  <si>
    <t>VLIEDBERG'S EMRYS</t>
  </si>
  <si>
    <t>PC LEIERUITERS</t>
  </si>
  <si>
    <t>LENKE DESIMPEL</t>
  </si>
  <si>
    <t>TORNADO</t>
  </si>
  <si>
    <t>PC SINT TILLO</t>
  </si>
  <si>
    <t>JOËL DECNEUDT</t>
  </si>
  <si>
    <t>MISTER TOP GUN</t>
  </si>
  <si>
    <t>PC SINT REMBERT</t>
  </si>
  <si>
    <t>PC DE TEMPELIERTJES OEDELEM BEERNEM</t>
  </si>
  <si>
    <t>PC SINT MARTINUS ARDOOIE</t>
  </si>
  <si>
    <t>PC ZONNEDRAVERS</t>
  </si>
  <si>
    <t>PAPILLON TER SALEGHEM</t>
  </si>
  <si>
    <t>MANON VANWALLEGHEM</t>
  </si>
  <si>
    <t>NOOR DE ROUS</t>
  </si>
  <si>
    <t>SKY</t>
  </si>
  <si>
    <t>PC DE VELDRUITERTJES</t>
  </si>
  <si>
    <t>OWEN DE ROUS</t>
  </si>
  <si>
    <t>IMKE POTTIE</t>
  </si>
  <si>
    <t>FEBE D'HALUWIN</t>
  </si>
  <si>
    <t>POMMELIEN MESSIAEN</t>
  </si>
  <si>
    <t>REBBEL</t>
  </si>
  <si>
    <t>OONA VERVAECKE</t>
  </si>
  <si>
    <t>HELENA</t>
  </si>
  <si>
    <t>DÉLANA DUMOULIN</t>
  </si>
  <si>
    <t>Neuaddparc Golden Lace</t>
  </si>
  <si>
    <t>WARRE GEERAERTS</t>
  </si>
  <si>
    <t>WINETOE VH PAARDEVELD</t>
  </si>
  <si>
    <t>MAITÉ VANDOORNE</t>
  </si>
  <si>
    <t>QUINTANO TER ROZENDALE</t>
  </si>
  <si>
    <t>YANNICK DEMEULEMEESTER</t>
  </si>
  <si>
    <t>WESTWOOD VAN BERG OP ZOOM</t>
  </si>
  <si>
    <t>RACHEL PATTYN</t>
  </si>
  <si>
    <t>ALEXIA DE CLERCK</t>
  </si>
  <si>
    <t>Dorekenshof Olivia</t>
  </si>
  <si>
    <t>ORPHEE</t>
  </si>
  <si>
    <t>MARIE-MADELEINE DE FAUW</t>
  </si>
  <si>
    <t>WYONA PRINSEVELD DSC</t>
  </si>
  <si>
    <t>KAYLIE VERDUYN</t>
  </si>
  <si>
    <t>ULRIKE</t>
  </si>
  <si>
    <t>QUZCO ST WINOC</t>
  </si>
  <si>
    <t>MATHIS DUPON</t>
  </si>
  <si>
    <t>CORLOUGH TURF</t>
  </si>
  <si>
    <t>Guess De Melville</t>
  </si>
  <si>
    <t>ARNAUD DECOCK</t>
  </si>
  <si>
    <t>COLDPLAY</t>
  </si>
  <si>
    <t>FLORE DEWULF</t>
  </si>
  <si>
    <t>TALINE VAN PRINSEVELD</t>
  </si>
  <si>
    <t>KIBAN</t>
  </si>
  <si>
    <t>SISSI DU ST.GEORGES</t>
  </si>
  <si>
    <t>NERO VAN HET PLEINTJE</t>
  </si>
  <si>
    <t>EGMOND</t>
  </si>
  <si>
    <t>LAURA-MARIE BOUTS</t>
  </si>
  <si>
    <t>IMBRA</t>
  </si>
  <si>
    <t>KASTAAR</t>
  </si>
  <si>
    <t>MALIN DECLEIR</t>
  </si>
  <si>
    <t>HOLLBROOK BENNY</t>
  </si>
  <si>
    <t>PC JONG SPERMALIERUITERS</t>
  </si>
  <si>
    <t>BAR A</t>
  </si>
  <si>
    <t>STIJL</t>
  </si>
  <si>
    <t>Pony</t>
  </si>
  <si>
    <t>Prov</t>
  </si>
  <si>
    <t>Tot</t>
  </si>
  <si>
    <t>tot</t>
  </si>
  <si>
    <t>prov</t>
  </si>
  <si>
    <t>foutloos</t>
  </si>
  <si>
    <t>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</si>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</sst>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2" fillId="3" borderId="1" xfId="0" applyFont="1" applyFill="1" applyBorder="1"/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zoomScale="90" zoomScaleNormal="90" workbookViewId="0">
      <selection activeCell="C11" sqref="C11"/>
    </sheetView>
  </sheetViews>
  <sheetFormatPr defaultRowHeight="14.4" x14ac:dyDescent="0.3"/>
  <cols>
    <col min="2" max="2" width="6.33203125" bestFit="1" customWidth="1"/>
    <col min="3" max="3" width="22.6640625" bestFit="1" customWidth="1"/>
    <col min="4" max="4" width="20.109375" bestFit="1" customWidth="1"/>
    <col min="5" max="5" width="17.44140625" bestFit="1" customWidth="1"/>
    <col min="6" max="6" width="6.88671875" bestFit="1" customWidth="1"/>
    <col min="7" max="7" width="13.5546875" bestFit="1" customWidth="1"/>
    <col min="8" max="8" width="8.33203125" bestFit="1" customWidth="1"/>
    <col min="9" max="9" width="4.88671875" bestFit="1" customWidth="1"/>
    <col min="10" max="10" width="3.33203125" bestFit="1" customWidth="1"/>
    <col min="12" max="12" width="6.33203125" bestFit="1" customWidth="1"/>
    <col min="13" max="13" width="22.6640625" bestFit="1" customWidth="1"/>
    <col min="14" max="14" width="20.109375" bestFit="1" customWidth="1"/>
    <col min="15" max="15" width="17.6640625" bestFit="1" customWidth="1"/>
    <col min="16" max="16" width="6.88671875" bestFit="1" customWidth="1"/>
    <col min="17" max="17" width="13.5546875" bestFit="1" customWidth="1"/>
    <col min="18" max="18" width="4.88671875" bestFit="1" customWidth="1"/>
    <col min="19" max="19" width="3.6640625" bestFit="1" customWidth="1"/>
  </cols>
  <sheetData>
    <row r="1" spans="1:19" x14ac:dyDescent="0.3">
      <c r="B1" s="1"/>
      <c r="C1" s="1"/>
      <c r="D1" s="2" t="s">
        <v>66</v>
      </c>
      <c r="E1" s="1"/>
      <c r="F1" s="1"/>
      <c r="G1" s="1"/>
      <c r="H1" s="1"/>
      <c r="I1" s="1"/>
      <c r="J1" s="1"/>
      <c r="L1" s="1"/>
      <c r="M1" s="1"/>
      <c r="N1" s="2" t="s">
        <v>67</v>
      </c>
      <c r="O1" s="1"/>
      <c r="P1" s="1"/>
      <c r="Q1" s="1"/>
      <c r="R1" s="1"/>
      <c r="S1" s="1"/>
    </row>
    <row r="2" spans="1:19" x14ac:dyDescent="0.3">
      <c r="B2" s="2" t="s">
        <v>0</v>
      </c>
      <c r="C2" s="2" t="s">
        <v>1</v>
      </c>
      <c r="D2" s="2" t="s">
        <v>68</v>
      </c>
      <c r="E2" s="2" t="s">
        <v>2</v>
      </c>
      <c r="F2" s="2" t="s">
        <v>3</v>
      </c>
      <c r="G2" s="2" t="s">
        <v>4</v>
      </c>
      <c r="H2" s="2" t="s">
        <v>73</v>
      </c>
      <c r="I2" s="2" t="s">
        <v>72</v>
      </c>
      <c r="J2" s="2" t="s">
        <v>71</v>
      </c>
      <c r="L2" s="2" t="s">
        <v>0</v>
      </c>
      <c r="M2" s="2" t="s">
        <v>1</v>
      </c>
      <c r="N2" s="2" t="s">
        <v>68</v>
      </c>
      <c r="O2" s="2" t="s">
        <v>2</v>
      </c>
      <c r="P2" s="2" t="s">
        <v>3</v>
      </c>
      <c r="Q2" s="2" t="s">
        <v>4</v>
      </c>
      <c r="R2" s="2" t="s">
        <v>69</v>
      </c>
      <c r="S2" s="2" t="s">
        <v>70</v>
      </c>
    </row>
    <row r="3" spans="1:19" x14ac:dyDescent="0.3">
      <c r="A3" s="4" t="s">
        <v>74</v>
      </c>
      <c r="B3" s="3">
        <v>1</v>
      </c>
      <c r="C3" s="3" t="s">
        <v>5</v>
      </c>
      <c r="D3" s="3" t="s">
        <v>6</v>
      </c>
      <c r="E3" s="3" t="s">
        <v>7</v>
      </c>
      <c r="F3" s="3">
        <v>60</v>
      </c>
      <c r="G3" s="3">
        <v>46</v>
      </c>
      <c r="H3" s="3">
        <v>2</v>
      </c>
      <c r="I3" s="3">
        <v>5</v>
      </c>
      <c r="J3" s="3">
        <f>SUM(G3:I3)</f>
        <v>53</v>
      </c>
      <c r="L3" s="3">
        <v>1</v>
      </c>
      <c r="M3" s="3" t="s">
        <v>5</v>
      </c>
      <c r="N3" s="3" t="s">
        <v>6</v>
      </c>
      <c r="O3" s="3" t="s">
        <v>7</v>
      </c>
      <c r="P3" s="3">
        <v>59</v>
      </c>
      <c r="Q3" s="3">
        <v>40</v>
      </c>
      <c r="R3" s="3">
        <v>10</v>
      </c>
      <c r="S3" s="3">
        <f>R3+Q3</f>
        <v>50</v>
      </c>
    </row>
    <row r="4" spans="1:19" x14ac:dyDescent="0.3">
      <c r="B4" s="3">
        <v>2</v>
      </c>
      <c r="C4" s="3" t="s">
        <v>8</v>
      </c>
      <c r="D4" s="3" t="s">
        <v>9</v>
      </c>
      <c r="E4" s="3" t="s">
        <v>10</v>
      </c>
      <c r="F4" s="3">
        <v>44</v>
      </c>
      <c r="G4" s="3">
        <v>39</v>
      </c>
      <c r="H4" s="3">
        <v>2</v>
      </c>
      <c r="I4" s="3">
        <v>10</v>
      </c>
      <c r="J4" s="3">
        <f t="shared" ref="J4:J5" si="0">SUM(G4:I4)</f>
        <v>51</v>
      </c>
      <c r="K4" s="4" t="s">
        <v>75</v>
      </c>
      <c r="L4" s="3">
        <v>2</v>
      </c>
      <c r="M4" s="3" t="s">
        <v>8</v>
      </c>
      <c r="N4" s="3" t="s">
        <v>9</v>
      </c>
      <c r="O4" s="3" t="s">
        <v>10</v>
      </c>
      <c r="P4" s="3">
        <v>34</v>
      </c>
      <c r="Q4" s="3">
        <v>34</v>
      </c>
      <c r="R4" s="3">
        <v>5</v>
      </c>
      <c r="S4" s="3">
        <f t="shared" ref="S4:S5" si="1">R4+Q4</f>
        <v>39</v>
      </c>
    </row>
    <row r="5" spans="1:19" x14ac:dyDescent="0.3">
      <c r="B5" s="1">
        <v>3</v>
      </c>
      <c r="C5" s="1" t="s">
        <v>11</v>
      </c>
      <c r="D5" s="1" t="s">
        <v>12</v>
      </c>
      <c r="E5" s="1" t="s">
        <v>13</v>
      </c>
      <c r="F5" s="1">
        <v>31</v>
      </c>
      <c r="G5" s="1">
        <v>31</v>
      </c>
      <c r="H5" s="1">
        <v>2</v>
      </c>
      <c r="I5" s="1">
        <v>7</v>
      </c>
      <c r="J5" s="1">
        <f t="shared" si="0"/>
        <v>40</v>
      </c>
      <c r="L5" s="1">
        <v>3</v>
      </c>
      <c r="M5" s="1" t="s">
        <v>11</v>
      </c>
      <c r="N5" s="1" t="s">
        <v>12</v>
      </c>
      <c r="O5" s="1" t="s">
        <v>13</v>
      </c>
      <c r="P5" s="1">
        <v>22</v>
      </c>
      <c r="Q5" s="1">
        <v>22</v>
      </c>
      <c r="R5" s="1">
        <v>7</v>
      </c>
      <c r="S5" s="1">
        <f t="shared" si="1"/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"/>
  <sheetViews>
    <sheetView zoomScale="80" zoomScaleNormal="80" zoomScaleSheetLayoutView="100" workbookViewId="0">
      <selection activeCell="E25" sqref="E25"/>
    </sheetView>
  </sheetViews>
  <sheetFormatPr defaultRowHeight="14.4" x14ac:dyDescent="0.3"/>
  <cols>
    <col min="2" max="2" width="6.33203125" bestFit="1" customWidth="1"/>
    <col min="3" max="3" width="24.88671875" bestFit="1" customWidth="1"/>
    <col min="4" max="4" width="29.44140625" bestFit="1" customWidth="1"/>
    <col min="5" max="5" width="27.33203125" customWidth="1"/>
    <col min="6" max="6" width="6.88671875" bestFit="1" customWidth="1"/>
    <col min="7" max="7" width="13.5546875" bestFit="1" customWidth="1"/>
    <col min="8" max="8" width="8.33203125" bestFit="1" customWidth="1"/>
    <col min="9" max="9" width="4.88671875" bestFit="1" customWidth="1"/>
    <col min="10" max="10" width="3.33203125" bestFit="1" customWidth="1"/>
    <col min="12" max="12" width="6.33203125" bestFit="1" customWidth="1"/>
    <col min="13" max="13" width="24.88671875" bestFit="1" customWidth="1"/>
    <col min="14" max="14" width="29.44140625" bestFit="1" customWidth="1"/>
    <col min="15" max="15" width="25.44140625" bestFit="1" customWidth="1"/>
    <col min="16" max="16" width="6.88671875" bestFit="1" customWidth="1"/>
    <col min="17" max="17" width="13.5546875" bestFit="1" customWidth="1"/>
    <col min="18" max="18" width="4.88671875" bestFit="1" customWidth="1"/>
    <col min="19" max="19" width="3.33203125" bestFit="1" customWidth="1"/>
  </cols>
  <sheetData>
    <row r="1" spans="1:19" x14ac:dyDescent="0.3">
      <c r="B1" s="1"/>
      <c r="C1" s="1"/>
      <c r="D1" s="2" t="s">
        <v>66</v>
      </c>
      <c r="E1" s="1"/>
      <c r="F1" s="1"/>
      <c r="G1" s="1"/>
      <c r="H1" s="1"/>
      <c r="I1" s="1"/>
      <c r="J1" s="1"/>
      <c r="L1" s="1"/>
      <c r="M1" s="1"/>
      <c r="N1" s="2" t="s">
        <v>67</v>
      </c>
      <c r="O1" s="1"/>
      <c r="P1" s="1"/>
      <c r="Q1" s="1"/>
      <c r="R1" s="1"/>
      <c r="S1" s="1"/>
    </row>
    <row r="2" spans="1:19" x14ac:dyDescent="0.3">
      <c r="B2" s="2" t="s">
        <v>0</v>
      </c>
      <c r="C2" s="2" t="s">
        <v>1</v>
      </c>
      <c r="D2" s="2" t="s">
        <v>68</v>
      </c>
      <c r="E2" s="2" t="s">
        <v>2</v>
      </c>
      <c r="F2" s="2" t="s">
        <v>3</v>
      </c>
      <c r="G2" s="2" t="s">
        <v>4</v>
      </c>
      <c r="H2" s="2" t="s">
        <v>73</v>
      </c>
      <c r="I2" s="2" t="s">
        <v>72</v>
      </c>
      <c r="J2" s="2" t="s">
        <v>71</v>
      </c>
      <c r="K2" s="4"/>
      <c r="L2" s="2" t="s">
        <v>0</v>
      </c>
      <c r="M2" s="2" t="s">
        <v>1</v>
      </c>
      <c r="N2" s="2" t="s">
        <v>68</v>
      </c>
      <c r="O2" s="2" t="s">
        <v>2</v>
      </c>
      <c r="P2" s="2" t="s">
        <v>3</v>
      </c>
      <c r="Q2" s="2" t="s">
        <v>4</v>
      </c>
      <c r="R2" s="2" t="s">
        <v>72</v>
      </c>
      <c r="S2" s="2" t="s">
        <v>71</v>
      </c>
    </row>
    <row r="3" spans="1:19" x14ac:dyDescent="0.3">
      <c r="A3" s="4" t="s">
        <v>74</v>
      </c>
      <c r="B3" s="5">
        <v>1</v>
      </c>
      <c r="C3" s="5" t="s">
        <v>30</v>
      </c>
      <c r="D3" s="5" t="s">
        <v>31</v>
      </c>
      <c r="E3" s="5" t="s">
        <v>7</v>
      </c>
      <c r="F3" s="5">
        <v>51</v>
      </c>
      <c r="G3" s="5">
        <v>39</v>
      </c>
      <c r="H3" s="5">
        <v>2</v>
      </c>
      <c r="I3" s="5">
        <v>10</v>
      </c>
      <c r="J3" s="5">
        <v>51</v>
      </c>
      <c r="K3" s="4" t="s">
        <v>75</v>
      </c>
      <c r="L3" s="5">
        <v>1</v>
      </c>
      <c r="M3" s="5" t="s">
        <v>32</v>
      </c>
      <c r="N3" s="5" t="s">
        <v>33</v>
      </c>
      <c r="O3" s="5" t="s">
        <v>16</v>
      </c>
      <c r="P3" s="5">
        <v>51</v>
      </c>
      <c r="Q3" s="5">
        <v>34</v>
      </c>
      <c r="R3" s="5">
        <v>10</v>
      </c>
      <c r="S3" s="5">
        <f t="shared" ref="S3:S9" si="0">Q3+R3</f>
        <v>44</v>
      </c>
    </row>
    <row r="4" spans="1:19" x14ac:dyDescent="0.3">
      <c r="A4" s="4"/>
      <c r="B4" s="5">
        <v>2</v>
      </c>
      <c r="C4" s="5" t="s">
        <v>32</v>
      </c>
      <c r="D4" s="5" t="s">
        <v>33</v>
      </c>
      <c r="E4" s="5" t="s">
        <v>16</v>
      </c>
      <c r="F4" s="5">
        <v>45</v>
      </c>
      <c r="G4" s="5">
        <v>38</v>
      </c>
      <c r="H4" s="5">
        <v>2</v>
      </c>
      <c r="I4" s="5">
        <v>7</v>
      </c>
      <c r="J4" s="5">
        <v>47</v>
      </c>
      <c r="K4" s="4" t="s">
        <v>75</v>
      </c>
      <c r="L4" s="5">
        <v>2</v>
      </c>
      <c r="M4" s="5" t="s">
        <v>36</v>
      </c>
      <c r="N4" s="5" t="s">
        <v>37</v>
      </c>
      <c r="O4" s="5" t="s">
        <v>7</v>
      </c>
      <c r="P4" s="5">
        <v>37</v>
      </c>
      <c r="Q4" s="5">
        <v>34</v>
      </c>
      <c r="R4" s="5">
        <v>3</v>
      </c>
      <c r="S4" s="5">
        <f t="shared" si="0"/>
        <v>37</v>
      </c>
    </row>
    <row r="5" spans="1:19" x14ac:dyDescent="0.3">
      <c r="A5" s="4" t="s">
        <v>74</v>
      </c>
      <c r="B5" s="5">
        <v>3</v>
      </c>
      <c r="C5" s="5" t="s">
        <v>28</v>
      </c>
      <c r="D5" s="5" t="s">
        <v>29</v>
      </c>
      <c r="E5" s="5" t="s">
        <v>10</v>
      </c>
      <c r="F5" s="5">
        <v>55</v>
      </c>
      <c r="G5" s="5">
        <v>40</v>
      </c>
      <c r="H5" s="5">
        <v>2</v>
      </c>
      <c r="I5" s="5">
        <v>4</v>
      </c>
      <c r="J5" s="5">
        <v>46</v>
      </c>
      <c r="K5" s="4"/>
      <c r="L5" s="5">
        <v>3</v>
      </c>
      <c r="M5" s="5" t="s">
        <v>28</v>
      </c>
      <c r="N5" s="5" t="s">
        <v>29</v>
      </c>
      <c r="O5" s="5" t="s">
        <v>10</v>
      </c>
      <c r="P5" s="5">
        <v>43</v>
      </c>
      <c r="Q5" s="5">
        <v>32</v>
      </c>
      <c r="R5" s="5">
        <v>5</v>
      </c>
      <c r="S5" s="5">
        <f t="shared" si="0"/>
        <v>37</v>
      </c>
    </row>
    <row r="6" spans="1:19" x14ac:dyDescent="0.3">
      <c r="A6" s="4"/>
      <c r="B6" s="5">
        <v>4</v>
      </c>
      <c r="C6" s="5" t="s">
        <v>34</v>
      </c>
      <c r="D6" s="5" t="s">
        <v>35</v>
      </c>
      <c r="E6" s="5" t="s">
        <v>13</v>
      </c>
      <c r="F6" s="5">
        <v>37</v>
      </c>
      <c r="G6" s="5">
        <v>26</v>
      </c>
      <c r="H6" s="5">
        <v>2</v>
      </c>
      <c r="I6" s="5">
        <v>5</v>
      </c>
      <c r="J6" s="5">
        <v>33</v>
      </c>
      <c r="K6" s="4" t="s">
        <v>75</v>
      </c>
      <c r="L6" s="5">
        <v>4</v>
      </c>
      <c r="M6" s="5" t="s">
        <v>34</v>
      </c>
      <c r="N6" s="5" t="s">
        <v>35</v>
      </c>
      <c r="O6" s="5" t="s">
        <v>13</v>
      </c>
      <c r="P6" s="5">
        <v>31</v>
      </c>
      <c r="Q6" s="5">
        <v>19</v>
      </c>
      <c r="R6" s="5">
        <v>4</v>
      </c>
      <c r="S6" s="5">
        <f t="shared" si="0"/>
        <v>23</v>
      </c>
    </row>
    <row r="7" spans="1:19" x14ac:dyDescent="0.3">
      <c r="A7" s="4"/>
      <c r="B7" s="5">
        <v>5</v>
      </c>
      <c r="C7" s="5" t="s">
        <v>36</v>
      </c>
      <c r="D7" s="5" t="s">
        <v>37</v>
      </c>
      <c r="E7" s="5" t="s">
        <v>7</v>
      </c>
      <c r="F7" s="5">
        <v>26</v>
      </c>
      <c r="G7" s="5">
        <v>24</v>
      </c>
      <c r="H7" s="5"/>
      <c r="I7" s="5"/>
      <c r="J7" s="5">
        <v>24</v>
      </c>
      <c r="K7" s="4"/>
      <c r="L7" s="5">
        <v>5</v>
      </c>
      <c r="M7" s="5" t="s">
        <v>30</v>
      </c>
      <c r="N7" s="5" t="s">
        <v>31</v>
      </c>
      <c r="O7" s="5" t="s">
        <v>7</v>
      </c>
      <c r="P7" s="5">
        <v>19</v>
      </c>
      <c r="Q7" s="5">
        <v>16</v>
      </c>
      <c r="R7" s="5">
        <v>2</v>
      </c>
      <c r="S7" s="5">
        <f t="shared" si="0"/>
        <v>18</v>
      </c>
    </row>
    <row r="8" spans="1:19" x14ac:dyDescent="0.3">
      <c r="A8" s="4" t="s">
        <v>74</v>
      </c>
      <c r="B8" s="5">
        <v>6</v>
      </c>
      <c r="C8" s="5" t="s">
        <v>38</v>
      </c>
      <c r="D8" s="5" t="s">
        <v>39</v>
      </c>
      <c r="E8" s="5" t="s">
        <v>16</v>
      </c>
      <c r="F8" s="5">
        <v>18</v>
      </c>
      <c r="G8" s="5">
        <v>18</v>
      </c>
      <c r="H8" s="5"/>
      <c r="I8" s="5"/>
      <c r="J8" s="5">
        <v>18</v>
      </c>
      <c r="L8" s="1">
        <v>6</v>
      </c>
      <c r="M8" s="1" t="s">
        <v>63</v>
      </c>
      <c r="N8" s="1" t="s">
        <v>64</v>
      </c>
      <c r="O8" s="1" t="s">
        <v>65</v>
      </c>
      <c r="P8" s="1">
        <v>10</v>
      </c>
      <c r="Q8" s="1">
        <v>10</v>
      </c>
      <c r="R8" s="1">
        <v>7</v>
      </c>
      <c r="S8" s="1">
        <f t="shared" si="0"/>
        <v>17</v>
      </c>
    </row>
    <row r="9" spans="1:19" x14ac:dyDescent="0.3">
      <c r="B9" s="1">
        <v>7</v>
      </c>
      <c r="C9" s="1" t="s">
        <v>40</v>
      </c>
      <c r="D9" s="1" t="s">
        <v>20</v>
      </c>
      <c r="E9" s="1" t="s">
        <v>13</v>
      </c>
      <c r="F9" s="1">
        <v>6</v>
      </c>
      <c r="G9" s="1">
        <v>6</v>
      </c>
      <c r="H9" s="1"/>
      <c r="I9" s="1"/>
      <c r="J9" s="1">
        <v>6</v>
      </c>
      <c r="L9" s="1">
        <v>7</v>
      </c>
      <c r="M9" s="1" t="s">
        <v>38</v>
      </c>
      <c r="N9" s="1" t="s">
        <v>39</v>
      </c>
      <c r="O9" s="1" t="s">
        <v>16</v>
      </c>
      <c r="P9" s="1">
        <v>14</v>
      </c>
      <c r="Q9" s="1">
        <v>14</v>
      </c>
      <c r="R9" s="1"/>
      <c r="S9" s="1">
        <f t="shared" si="0"/>
        <v>14</v>
      </c>
    </row>
    <row r="10" spans="1:19" x14ac:dyDescent="0.3">
      <c r="B10" s="1">
        <v>8</v>
      </c>
      <c r="C10" s="1" t="s">
        <v>41</v>
      </c>
      <c r="D10" s="1" t="s">
        <v>42</v>
      </c>
      <c r="E10" s="1" t="s">
        <v>17</v>
      </c>
      <c r="F10" s="1">
        <v>0</v>
      </c>
      <c r="G10" s="1">
        <v>0</v>
      </c>
      <c r="H10" s="1"/>
      <c r="I10" s="1"/>
      <c r="J10" s="1">
        <v>0</v>
      </c>
    </row>
  </sheetData>
  <sortState xmlns:xlrd2="http://schemas.microsoft.com/office/spreadsheetml/2017/richdata2" ref="C3:J10">
    <sortCondition descending="1" ref="J3:J10"/>
    <sortCondition descending="1" ref="G3:G1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workbookViewId="0">
      <selection activeCell="D15" sqref="D15"/>
    </sheetView>
  </sheetViews>
  <sheetFormatPr defaultRowHeight="14.4" x14ac:dyDescent="0.3"/>
  <cols>
    <col min="1" max="1" width="6.33203125" bestFit="1" customWidth="1"/>
    <col min="2" max="2" width="14.5546875" bestFit="1" customWidth="1"/>
    <col min="3" max="3" width="15.44140625" bestFit="1" customWidth="1"/>
    <col min="4" max="4" width="15.6640625" bestFit="1" customWidth="1"/>
    <col min="5" max="5" width="6.88671875" bestFit="1" customWidth="1"/>
    <col min="6" max="6" width="13.5546875" bestFit="1" customWidth="1"/>
    <col min="7" max="7" width="8.33203125" bestFit="1" customWidth="1"/>
    <col min="8" max="8" width="4.88671875" bestFit="1" customWidth="1"/>
    <col min="9" max="9" width="3.33203125" bestFit="1" customWidth="1"/>
    <col min="11" max="11" width="6.33203125" bestFit="1" customWidth="1"/>
    <col min="12" max="12" width="14.5546875" bestFit="1" customWidth="1"/>
    <col min="13" max="13" width="15.44140625" bestFit="1" customWidth="1"/>
    <col min="14" max="14" width="15.6640625" bestFit="1" customWidth="1"/>
    <col min="15" max="15" width="6.88671875" bestFit="1" customWidth="1"/>
    <col min="16" max="16" width="13.5546875" bestFit="1" customWidth="1"/>
    <col min="17" max="17" width="4.88671875" bestFit="1" customWidth="1"/>
    <col min="18" max="18" width="3.33203125" bestFit="1" customWidth="1"/>
  </cols>
  <sheetData>
    <row r="1" spans="1:18" x14ac:dyDescent="0.3">
      <c r="A1" s="1"/>
      <c r="B1" s="1"/>
      <c r="C1" s="2" t="s">
        <v>66</v>
      </c>
      <c r="D1" s="1"/>
      <c r="E1" s="1"/>
      <c r="F1" s="1"/>
      <c r="G1" s="1"/>
      <c r="H1" s="1"/>
      <c r="I1" s="1"/>
      <c r="K1" s="1"/>
      <c r="L1" s="1"/>
      <c r="M1" s="2" t="s">
        <v>67</v>
      </c>
      <c r="N1" s="1"/>
      <c r="O1" s="1"/>
      <c r="P1" s="1"/>
      <c r="Q1" s="1"/>
      <c r="R1" s="1"/>
    </row>
    <row r="2" spans="1:18" x14ac:dyDescent="0.3">
      <c r="A2" s="2" t="s">
        <v>0</v>
      </c>
      <c r="B2" s="2" t="s">
        <v>1</v>
      </c>
      <c r="C2" s="2" t="s">
        <v>68</v>
      </c>
      <c r="D2" s="2" t="s">
        <v>2</v>
      </c>
      <c r="E2" s="2" t="s">
        <v>3</v>
      </c>
      <c r="F2" s="2" t="s">
        <v>4</v>
      </c>
      <c r="G2" s="2" t="s">
        <v>73</v>
      </c>
      <c r="H2" s="2" t="s">
        <v>72</v>
      </c>
      <c r="I2" s="2" t="s">
        <v>71</v>
      </c>
      <c r="K2" s="2" t="s">
        <v>0</v>
      </c>
      <c r="L2" s="2" t="s">
        <v>1</v>
      </c>
      <c r="M2" s="2" t="s">
        <v>68</v>
      </c>
      <c r="N2" s="2" t="s">
        <v>2</v>
      </c>
      <c r="O2" s="2" t="s">
        <v>3</v>
      </c>
      <c r="P2" s="2" t="s">
        <v>4</v>
      </c>
      <c r="Q2" s="2" t="s">
        <v>69</v>
      </c>
      <c r="R2" s="2" t="s">
        <v>71</v>
      </c>
    </row>
    <row r="3" spans="1:18" x14ac:dyDescent="0.3">
      <c r="A3" s="3">
        <v>1</v>
      </c>
      <c r="B3" s="3" t="s">
        <v>14</v>
      </c>
      <c r="C3" s="3" t="s">
        <v>15</v>
      </c>
      <c r="D3" s="3" t="s">
        <v>16</v>
      </c>
      <c r="E3" s="3">
        <v>34</v>
      </c>
      <c r="F3" s="3">
        <v>34</v>
      </c>
      <c r="G3" s="3"/>
      <c r="H3" s="3"/>
      <c r="I3" s="3"/>
      <c r="K3" s="3">
        <v>1</v>
      </c>
      <c r="L3" s="3" t="s">
        <v>14</v>
      </c>
      <c r="M3" s="3" t="s">
        <v>15</v>
      </c>
      <c r="N3" s="3" t="s">
        <v>16</v>
      </c>
      <c r="O3" s="3">
        <v>30</v>
      </c>
      <c r="P3" s="3">
        <v>30</v>
      </c>
      <c r="Q3" s="3">
        <v>10</v>
      </c>
      <c r="R3" s="3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4"/>
  <sheetViews>
    <sheetView tabSelected="1" zoomScale="80" zoomScaleNormal="80" workbookViewId="0">
      <selection activeCell="E20" sqref="E20"/>
    </sheetView>
  </sheetViews>
  <sheetFormatPr defaultRowHeight="14.4" x14ac:dyDescent="0.3"/>
  <cols>
    <col min="2" max="2" width="6.33203125" bestFit="1" customWidth="1"/>
    <col min="3" max="3" width="25.109375" bestFit="1" customWidth="1"/>
    <col min="4" max="4" width="22.33203125" bestFit="1" customWidth="1"/>
    <col min="5" max="5" width="25.5546875" bestFit="1" customWidth="1"/>
    <col min="6" max="6" width="6.88671875" bestFit="1" customWidth="1"/>
    <col min="7" max="7" width="13.5546875" bestFit="1" customWidth="1"/>
    <col min="8" max="8" width="8.33203125" bestFit="1" customWidth="1"/>
    <col min="9" max="9" width="4.88671875" bestFit="1" customWidth="1"/>
    <col min="10" max="10" width="3.33203125" bestFit="1" customWidth="1"/>
    <col min="12" max="12" width="6.33203125" bestFit="1" customWidth="1"/>
    <col min="13" max="13" width="22.6640625" bestFit="1" customWidth="1"/>
    <col min="14" max="14" width="21.88671875" bestFit="1" customWidth="1"/>
    <col min="15" max="15" width="25.5546875" bestFit="1" customWidth="1"/>
    <col min="16" max="16" width="6.88671875" bestFit="1" customWidth="1"/>
    <col min="17" max="17" width="13.5546875" bestFit="1" customWidth="1"/>
    <col min="18" max="18" width="4.88671875" bestFit="1" customWidth="1"/>
    <col min="19" max="19" width="3.33203125" bestFit="1" customWidth="1"/>
  </cols>
  <sheetData>
    <row r="1" spans="1:19" x14ac:dyDescent="0.3">
      <c r="B1" s="1"/>
      <c r="C1" s="1"/>
      <c r="D1" s="2" t="s">
        <v>66</v>
      </c>
      <c r="E1" s="1"/>
      <c r="F1" s="1"/>
      <c r="G1" s="1"/>
      <c r="H1" s="1"/>
      <c r="I1" s="1"/>
      <c r="J1" s="1"/>
      <c r="L1" s="1"/>
      <c r="M1" s="1"/>
      <c r="N1" s="2" t="s">
        <v>67</v>
      </c>
      <c r="O1" s="1"/>
      <c r="P1" s="1"/>
      <c r="Q1" s="1"/>
      <c r="R1" s="1"/>
      <c r="S1" s="1"/>
    </row>
    <row r="2" spans="1:19" x14ac:dyDescent="0.3">
      <c r="B2" s="2" t="s">
        <v>0</v>
      </c>
      <c r="C2" s="2" t="s">
        <v>1</v>
      </c>
      <c r="D2" s="2" t="s">
        <v>68</v>
      </c>
      <c r="E2" s="2" t="s">
        <v>2</v>
      </c>
      <c r="F2" s="2" t="s">
        <v>3</v>
      </c>
      <c r="G2" s="2" t="s">
        <v>4</v>
      </c>
      <c r="H2" s="2" t="s">
        <v>73</v>
      </c>
      <c r="I2" s="2" t="s">
        <v>72</v>
      </c>
      <c r="J2" s="2" t="s">
        <v>71</v>
      </c>
      <c r="L2" s="2" t="s">
        <v>0</v>
      </c>
      <c r="M2" s="2" t="s">
        <v>1</v>
      </c>
      <c r="N2" s="2" t="s">
        <v>68</v>
      </c>
      <c r="O2" s="2" t="s">
        <v>2</v>
      </c>
      <c r="P2" s="2" t="s">
        <v>3</v>
      </c>
      <c r="Q2" s="2" t="s">
        <v>4</v>
      </c>
      <c r="R2" s="2" t="s">
        <v>72</v>
      </c>
      <c r="S2" s="2" t="s">
        <v>71</v>
      </c>
    </row>
    <row r="3" spans="1:19" x14ac:dyDescent="0.3">
      <c r="A3" s="4" t="s">
        <v>74</v>
      </c>
      <c r="B3" s="5">
        <v>1</v>
      </c>
      <c r="C3" s="5" t="s">
        <v>21</v>
      </c>
      <c r="D3" s="5" t="s">
        <v>43</v>
      </c>
      <c r="E3" s="5" t="s">
        <v>16</v>
      </c>
      <c r="F3" s="5">
        <v>44</v>
      </c>
      <c r="G3" s="5">
        <v>36</v>
      </c>
      <c r="H3" s="5"/>
      <c r="I3" s="5">
        <v>4</v>
      </c>
      <c r="J3" s="5">
        <f t="shared" ref="J3:J14" si="0">SUM(G3:I3)</f>
        <v>40</v>
      </c>
      <c r="K3" s="4" t="s">
        <v>75</v>
      </c>
      <c r="L3" s="5">
        <v>1</v>
      </c>
      <c r="M3" s="5" t="s">
        <v>46</v>
      </c>
      <c r="N3" s="5" t="s">
        <v>47</v>
      </c>
      <c r="O3" s="5" t="s">
        <v>19</v>
      </c>
      <c r="P3" s="5">
        <v>48</v>
      </c>
      <c r="Q3" s="5">
        <v>34</v>
      </c>
      <c r="R3" s="5">
        <v>10</v>
      </c>
      <c r="S3" s="5">
        <f t="shared" ref="S3:S12" si="1">Q3+R3</f>
        <v>44</v>
      </c>
    </row>
    <row r="4" spans="1:19" x14ac:dyDescent="0.3">
      <c r="A4" s="4"/>
      <c r="B4" s="5">
        <v>2</v>
      </c>
      <c r="C4" s="5" t="s">
        <v>46</v>
      </c>
      <c r="D4" s="5" t="s">
        <v>47</v>
      </c>
      <c r="E4" s="5" t="s">
        <v>19</v>
      </c>
      <c r="F4" s="5">
        <v>43</v>
      </c>
      <c r="G4" s="5">
        <v>35</v>
      </c>
      <c r="H4" s="5"/>
      <c r="I4" s="5">
        <v>5</v>
      </c>
      <c r="J4" s="5">
        <f t="shared" si="0"/>
        <v>40</v>
      </c>
      <c r="K4" s="4" t="s">
        <v>75</v>
      </c>
      <c r="L4" s="5">
        <v>2</v>
      </c>
      <c r="M4" s="5" t="s">
        <v>36</v>
      </c>
      <c r="N4" s="5" t="s">
        <v>51</v>
      </c>
      <c r="O4" s="5" t="s">
        <v>7</v>
      </c>
      <c r="P4" s="5">
        <v>53</v>
      </c>
      <c r="Q4" s="5">
        <v>37</v>
      </c>
      <c r="R4" s="5"/>
      <c r="S4" s="5">
        <f t="shared" si="1"/>
        <v>37</v>
      </c>
    </row>
    <row r="5" spans="1:19" x14ac:dyDescent="0.3">
      <c r="A5" s="4" t="s">
        <v>74</v>
      </c>
      <c r="B5" s="5">
        <v>3</v>
      </c>
      <c r="C5" s="5" t="s">
        <v>46</v>
      </c>
      <c r="D5" s="5" t="s">
        <v>48</v>
      </c>
      <c r="E5" s="5" t="s">
        <v>19</v>
      </c>
      <c r="F5" s="5">
        <v>35</v>
      </c>
      <c r="G5" s="5">
        <v>31</v>
      </c>
      <c r="H5" s="5"/>
      <c r="I5" s="5">
        <v>3</v>
      </c>
      <c r="J5" s="5">
        <f t="shared" si="0"/>
        <v>34</v>
      </c>
      <c r="K5" s="4" t="s">
        <v>75</v>
      </c>
      <c r="L5" s="5">
        <v>3</v>
      </c>
      <c r="M5" s="5" t="s">
        <v>49</v>
      </c>
      <c r="N5" s="5" t="s">
        <v>50</v>
      </c>
      <c r="O5" s="5" t="s">
        <v>18</v>
      </c>
      <c r="P5" s="5">
        <v>25</v>
      </c>
      <c r="Q5" s="5">
        <v>25</v>
      </c>
      <c r="R5" s="5">
        <v>7</v>
      </c>
      <c r="S5" s="5">
        <f t="shared" si="1"/>
        <v>32</v>
      </c>
    </row>
    <row r="6" spans="1:19" x14ac:dyDescent="0.3">
      <c r="A6" s="4" t="s">
        <v>74</v>
      </c>
      <c r="B6" s="5">
        <v>4</v>
      </c>
      <c r="C6" s="5" t="s">
        <v>44</v>
      </c>
      <c r="D6" s="5" t="s">
        <v>45</v>
      </c>
      <c r="E6" s="5" t="s">
        <v>13</v>
      </c>
      <c r="F6" s="5">
        <v>43</v>
      </c>
      <c r="G6" s="5">
        <v>33</v>
      </c>
      <c r="H6" s="5"/>
      <c r="I6" s="5"/>
      <c r="J6" s="5">
        <f t="shared" si="0"/>
        <v>33</v>
      </c>
      <c r="L6" s="5">
        <v>4</v>
      </c>
      <c r="M6" s="5" t="s">
        <v>21</v>
      </c>
      <c r="N6" s="5" t="s">
        <v>43</v>
      </c>
      <c r="O6" s="5" t="s">
        <v>16</v>
      </c>
      <c r="P6" s="5">
        <v>27</v>
      </c>
      <c r="Q6" s="5">
        <v>22</v>
      </c>
      <c r="R6" s="5">
        <v>3</v>
      </c>
      <c r="S6" s="5">
        <f t="shared" si="1"/>
        <v>25</v>
      </c>
    </row>
    <row r="7" spans="1:19" x14ac:dyDescent="0.3">
      <c r="A7" s="4"/>
      <c r="B7" s="5">
        <v>5</v>
      </c>
      <c r="C7" s="5" t="s">
        <v>49</v>
      </c>
      <c r="D7" s="5" t="s">
        <v>50</v>
      </c>
      <c r="E7" s="5" t="s">
        <v>18</v>
      </c>
      <c r="F7" s="5">
        <v>30</v>
      </c>
      <c r="G7" s="5">
        <v>29</v>
      </c>
      <c r="H7" s="5"/>
      <c r="I7" s="5">
        <v>2</v>
      </c>
      <c r="J7" s="5">
        <f t="shared" si="0"/>
        <v>31</v>
      </c>
      <c r="L7" s="5">
        <v>5</v>
      </c>
      <c r="M7" s="5" t="s">
        <v>46</v>
      </c>
      <c r="N7" s="5" t="s">
        <v>48</v>
      </c>
      <c r="O7" s="5" t="s">
        <v>19</v>
      </c>
      <c r="P7" s="5">
        <v>26</v>
      </c>
      <c r="Q7" s="5">
        <v>19</v>
      </c>
      <c r="R7" s="5">
        <v>5</v>
      </c>
      <c r="S7" s="5">
        <f t="shared" si="1"/>
        <v>24</v>
      </c>
    </row>
    <row r="8" spans="1:19" x14ac:dyDescent="0.3">
      <c r="A8" s="4" t="s">
        <v>74</v>
      </c>
      <c r="B8" s="5">
        <v>6</v>
      </c>
      <c r="C8" s="5" t="s">
        <v>54</v>
      </c>
      <c r="D8" s="5" t="s">
        <v>55</v>
      </c>
      <c r="E8" s="5" t="s">
        <v>13</v>
      </c>
      <c r="F8" s="5">
        <v>17</v>
      </c>
      <c r="G8" s="5">
        <v>16</v>
      </c>
      <c r="H8" s="5">
        <v>2</v>
      </c>
      <c r="I8" s="5">
        <v>10</v>
      </c>
      <c r="J8" s="5">
        <f t="shared" si="0"/>
        <v>28</v>
      </c>
      <c r="L8" s="1">
        <v>6</v>
      </c>
      <c r="M8" s="1" t="s">
        <v>54</v>
      </c>
      <c r="N8" s="1" t="s">
        <v>55</v>
      </c>
      <c r="O8" s="1" t="s">
        <v>13</v>
      </c>
      <c r="P8" s="1">
        <v>7</v>
      </c>
      <c r="Q8" s="1">
        <v>7</v>
      </c>
      <c r="R8" s="1">
        <v>4</v>
      </c>
      <c r="S8" s="1">
        <f t="shared" si="1"/>
        <v>11</v>
      </c>
    </row>
    <row r="9" spans="1:19" x14ac:dyDescent="0.3">
      <c r="B9" s="6">
        <v>7</v>
      </c>
      <c r="C9" s="6" t="s">
        <v>36</v>
      </c>
      <c r="D9" s="6" t="s">
        <v>51</v>
      </c>
      <c r="E9" s="6" t="s">
        <v>7</v>
      </c>
      <c r="F9" s="6">
        <v>27</v>
      </c>
      <c r="G9" s="6">
        <v>26</v>
      </c>
      <c r="H9" s="6"/>
      <c r="I9" s="6"/>
      <c r="J9" s="6">
        <f t="shared" si="0"/>
        <v>26</v>
      </c>
      <c r="L9" s="1">
        <v>7</v>
      </c>
      <c r="M9" s="1" t="s">
        <v>22</v>
      </c>
      <c r="N9" s="1" t="s">
        <v>58</v>
      </c>
      <c r="O9" s="1" t="s">
        <v>16</v>
      </c>
      <c r="P9" s="1">
        <v>10</v>
      </c>
      <c r="Q9" s="1">
        <v>10</v>
      </c>
      <c r="R9" s="1"/>
      <c r="S9" s="1">
        <f t="shared" si="1"/>
        <v>10</v>
      </c>
    </row>
    <row r="10" spans="1:19" x14ac:dyDescent="0.3">
      <c r="B10" s="1">
        <v>8</v>
      </c>
      <c r="C10" s="1" t="s">
        <v>52</v>
      </c>
      <c r="D10" s="1" t="s">
        <v>53</v>
      </c>
      <c r="E10" s="1" t="s">
        <v>24</v>
      </c>
      <c r="F10" s="1">
        <v>24</v>
      </c>
      <c r="G10" s="1">
        <v>24</v>
      </c>
      <c r="H10" s="1"/>
      <c r="I10" s="1"/>
      <c r="J10" s="1">
        <f t="shared" si="0"/>
        <v>24</v>
      </c>
      <c r="L10" s="1">
        <v>8</v>
      </c>
      <c r="M10" s="1" t="s">
        <v>5</v>
      </c>
      <c r="N10" s="1" t="s">
        <v>56</v>
      </c>
      <c r="O10" s="1" t="s">
        <v>7</v>
      </c>
      <c r="P10" s="1">
        <v>6</v>
      </c>
      <c r="Q10" s="1">
        <v>6</v>
      </c>
      <c r="R10" s="1"/>
      <c r="S10" s="1">
        <f t="shared" si="1"/>
        <v>6</v>
      </c>
    </row>
    <row r="11" spans="1:19" x14ac:dyDescent="0.3">
      <c r="B11" s="1">
        <v>9</v>
      </c>
      <c r="C11" s="1" t="s">
        <v>5</v>
      </c>
      <c r="D11" s="1" t="s">
        <v>56</v>
      </c>
      <c r="E11" s="1" t="s">
        <v>7</v>
      </c>
      <c r="F11" s="1">
        <v>15</v>
      </c>
      <c r="G11" s="1">
        <v>15</v>
      </c>
      <c r="H11" s="1">
        <v>2</v>
      </c>
      <c r="I11" s="1">
        <v>7</v>
      </c>
      <c r="J11" s="1">
        <f t="shared" si="0"/>
        <v>24</v>
      </c>
      <c r="L11" s="1">
        <v>9</v>
      </c>
      <c r="M11" s="1" t="s">
        <v>25</v>
      </c>
      <c r="N11" s="1" t="s">
        <v>23</v>
      </c>
      <c r="O11" s="1" t="s">
        <v>16</v>
      </c>
      <c r="P11" s="1">
        <v>4</v>
      </c>
      <c r="Q11" s="1">
        <v>4</v>
      </c>
      <c r="R11" s="1"/>
      <c r="S11" s="1">
        <f t="shared" si="1"/>
        <v>4</v>
      </c>
    </row>
    <row r="12" spans="1:19" x14ac:dyDescent="0.3">
      <c r="B12" s="1">
        <v>10</v>
      </c>
      <c r="C12" s="1" t="s">
        <v>26</v>
      </c>
      <c r="D12" s="1" t="s">
        <v>57</v>
      </c>
      <c r="E12" s="1" t="s">
        <v>7</v>
      </c>
      <c r="F12" s="1">
        <v>11</v>
      </c>
      <c r="G12" s="1">
        <v>11</v>
      </c>
      <c r="H12" s="1"/>
      <c r="I12" s="1">
        <v>1</v>
      </c>
      <c r="J12" s="1">
        <f t="shared" si="0"/>
        <v>12</v>
      </c>
      <c r="L12" s="1">
        <v>10</v>
      </c>
      <c r="M12" s="1" t="s">
        <v>52</v>
      </c>
      <c r="N12" s="1" t="s">
        <v>53</v>
      </c>
      <c r="O12" s="1" t="s">
        <v>24</v>
      </c>
      <c r="P12" s="1">
        <v>3</v>
      </c>
      <c r="Q12" s="1">
        <v>3</v>
      </c>
      <c r="R12" s="1"/>
      <c r="S12" s="1">
        <f t="shared" si="1"/>
        <v>3</v>
      </c>
    </row>
    <row r="13" spans="1:19" x14ac:dyDescent="0.3">
      <c r="B13" s="1">
        <v>11</v>
      </c>
      <c r="C13" s="1" t="s">
        <v>22</v>
      </c>
      <c r="D13" s="1" t="s">
        <v>58</v>
      </c>
      <c r="E13" s="1" t="s">
        <v>16</v>
      </c>
      <c r="F13" s="1">
        <v>3</v>
      </c>
      <c r="G13" s="1">
        <v>3</v>
      </c>
      <c r="H13" s="1"/>
      <c r="I13" s="1"/>
      <c r="J13" s="1">
        <f t="shared" si="0"/>
        <v>3</v>
      </c>
    </row>
    <row r="14" spans="1:19" x14ac:dyDescent="0.3">
      <c r="B14" s="1">
        <v>12</v>
      </c>
      <c r="C14" s="1" t="s">
        <v>25</v>
      </c>
      <c r="D14" s="1" t="s">
        <v>23</v>
      </c>
      <c r="E14" s="1" t="s">
        <v>16</v>
      </c>
      <c r="F14" s="1">
        <v>2</v>
      </c>
      <c r="G14" s="1">
        <v>2</v>
      </c>
      <c r="H14" s="1"/>
      <c r="I14" s="1"/>
      <c r="J14" s="1">
        <f t="shared" si="0"/>
        <v>2</v>
      </c>
    </row>
  </sheetData>
  <sortState xmlns:xlrd2="http://schemas.microsoft.com/office/spreadsheetml/2017/richdata2" ref="C3:J14">
    <sortCondition descending="1" ref="J3:J14"/>
    <sortCondition descending="1" ref="G3:G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"/>
  <sheetViews>
    <sheetView workbookViewId="0">
      <selection activeCell="E20" sqref="E20"/>
    </sheetView>
  </sheetViews>
  <sheetFormatPr defaultRowHeight="14.4" x14ac:dyDescent="0.3"/>
  <cols>
    <col min="1" max="1" width="2.109375" bestFit="1" customWidth="1"/>
    <col min="2" max="2" width="6.33203125" bestFit="1" customWidth="1"/>
    <col min="3" max="3" width="25.109375" bestFit="1" customWidth="1"/>
    <col min="4" max="4" width="8.6640625" bestFit="1" customWidth="1"/>
    <col min="5" max="5" width="17.44140625" bestFit="1" customWidth="1"/>
    <col min="6" max="6" width="6.88671875" bestFit="1" customWidth="1"/>
    <col min="7" max="7" width="13.5546875" bestFit="1" customWidth="1"/>
    <col min="8" max="8" width="8.33203125" bestFit="1" customWidth="1"/>
    <col min="9" max="9" width="4.88671875" bestFit="1" customWidth="1"/>
    <col min="10" max="10" width="3.33203125" bestFit="1" customWidth="1"/>
    <col min="12" max="12" width="6.33203125" bestFit="1" customWidth="1"/>
    <col min="13" max="13" width="25.109375" bestFit="1" customWidth="1"/>
    <col min="14" max="14" width="8.6640625" bestFit="1" customWidth="1"/>
    <col min="15" max="15" width="17.44140625" bestFit="1" customWidth="1"/>
    <col min="16" max="16" width="6.88671875" bestFit="1" customWidth="1"/>
    <col min="17" max="17" width="13.5546875" bestFit="1" customWidth="1"/>
    <col min="18" max="18" width="4.88671875" bestFit="1" customWidth="1"/>
    <col min="19" max="19" width="3.33203125" bestFit="1" customWidth="1"/>
  </cols>
  <sheetData>
    <row r="1" spans="1:19" x14ac:dyDescent="0.3">
      <c r="B1" s="1"/>
      <c r="C1" s="1"/>
      <c r="D1" s="2" t="s">
        <v>66</v>
      </c>
      <c r="E1" s="1"/>
      <c r="F1" s="1"/>
      <c r="G1" s="1"/>
      <c r="H1" s="1"/>
      <c r="I1" s="1"/>
      <c r="J1" s="1"/>
      <c r="L1" s="1"/>
      <c r="M1" s="1"/>
      <c r="N1" s="2" t="s">
        <v>67</v>
      </c>
      <c r="O1" s="1"/>
      <c r="P1" s="1"/>
      <c r="Q1" s="1"/>
      <c r="R1" s="1"/>
      <c r="S1" s="1"/>
    </row>
    <row r="2" spans="1:19" x14ac:dyDescent="0.3">
      <c r="B2" s="2" t="s">
        <v>0</v>
      </c>
      <c r="C2" s="2" t="s">
        <v>1</v>
      </c>
      <c r="D2" s="2" t="s">
        <v>68</v>
      </c>
      <c r="E2" s="2" t="s">
        <v>2</v>
      </c>
      <c r="F2" s="2" t="s">
        <v>3</v>
      </c>
      <c r="G2" s="2" t="s">
        <v>4</v>
      </c>
      <c r="H2" s="2" t="s">
        <v>73</v>
      </c>
      <c r="I2" s="2" t="s">
        <v>72</v>
      </c>
      <c r="J2" s="2" t="s">
        <v>71</v>
      </c>
      <c r="L2" s="2" t="s">
        <v>0</v>
      </c>
      <c r="M2" s="2" t="s">
        <v>1</v>
      </c>
      <c r="N2" s="2" t="s">
        <v>68</v>
      </c>
      <c r="O2" s="2" t="s">
        <v>2</v>
      </c>
      <c r="P2" s="2" t="s">
        <v>3</v>
      </c>
      <c r="Q2" s="2" t="s">
        <v>4</v>
      </c>
      <c r="R2" s="2" t="s">
        <v>72</v>
      </c>
      <c r="S2" s="2" t="s">
        <v>71</v>
      </c>
    </row>
    <row r="3" spans="1:19" x14ac:dyDescent="0.3">
      <c r="B3" s="3">
        <v>1</v>
      </c>
      <c r="C3" s="3" t="s">
        <v>27</v>
      </c>
      <c r="D3" s="3" t="s">
        <v>59</v>
      </c>
      <c r="E3" s="3" t="s">
        <v>13</v>
      </c>
      <c r="F3" s="3">
        <v>39</v>
      </c>
      <c r="G3" s="3">
        <v>34</v>
      </c>
      <c r="H3" s="3">
        <v>2</v>
      </c>
      <c r="I3" s="3">
        <v>10</v>
      </c>
      <c r="J3" s="3">
        <v>46</v>
      </c>
      <c r="K3" s="4" t="s">
        <v>75</v>
      </c>
      <c r="L3" s="3">
        <v>1</v>
      </c>
      <c r="M3" s="3" t="s">
        <v>27</v>
      </c>
      <c r="N3" s="3" t="s">
        <v>59</v>
      </c>
      <c r="O3" s="3" t="s">
        <v>13</v>
      </c>
      <c r="P3" s="3">
        <v>50</v>
      </c>
      <c r="Q3" s="3">
        <v>40</v>
      </c>
      <c r="R3" s="3"/>
      <c r="S3" s="3">
        <v>40</v>
      </c>
    </row>
    <row r="4" spans="1:19" x14ac:dyDescent="0.3">
      <c r="A4" s="4" t="s">
        <v>74</v>
      </c>
      <c r="B4" s="3">
        <v>2</v>
      </c>
      <c r="C4" s="3" t="s">
        <v>60</v>
      </c>
      <c r="D4" s="3" t="s">
        <v>61</v>
      </c>
      <c r="E4" s="3" t="s">
        <v>7</v>
      </c>
      <c r="F4" s="3">
        <v>30</v>
      </c>
      <c r="G4" s="3">
        <v>30</v>
      </c>
      <c r="H4" s="3"/>
      <c r="I4" s="3"/>
      <c r="J4" s="3">
        <v>30</v>
      </c>
      <c r="L4" s="1">
        <v>2</v>
      </c>
      <c r="M4" s="1" t="s">
        <v>44</v>
      </c>
      <c r="N4" s="1" t="s">
        <v>62</v>
      </c>
      <c r="O4" s="1" t="s">
        <v>13</v>
      </c>
      <c r="P4" s="1">
        <v>24</v>
      </c>
      <c r="Q4" s="1">
        <v>24</v>
      </c>
      <c r="R4" s="1"/>
      <c r="S4" s="1">
        <v>24</v>
      </c>
    </row>
    <row r="5" spans="1:19" x14ac:dyDescent="0.3">
      <c r="B5" s="1">
        <v>3</v>
      </c>
      <c r="C5" s="1" t="s">
        <v>44</v>
      </c>
      <c r="D5" s="1" t="s">
        <v>62</v>
      </c>
      <c r="E5" s="1" t="s">
        <v>13</v>
      </c>
      <c r="F5" s="1">
        <v>17</v>
      </c>
      <c r="G5" s="1">
        <v>17</v>
      </c>
      <c r="H5" s="1"/>
      <c r="I5" s="1">
        <v>7</v>
      </c>
      <c r="J5" s="1">
        <v>24</v>
      </c>
      <c r="L5" s="1">
        <v>3</v>
      </c>
      <c r="M5" s="1" t="s">
        <v>60</v>
      </c>
      <c r="N5" s="1" t="s">
        <v>61</v>
      </c>
      <c r="O5" s="1" t="s">
        <v>7</v>
      </c>
      <c r="P5" s="1">
        <v>0</v>
      </c>
      <c r="Q5" s="1">
        <v>0</v>
      </c>
      <c r="R5" s="1"/>
      <c r="S5" s="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DFE7F-F0D2-4204-B180-AAC602C55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F021A-39B6-4782-94EE-3F10A6F7CDA9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3.xml><?xml version="1.0" encoding="utf-8"?>
<ds:datastoreItem xmlns:ds="http://schemas.openxmlformats.org/officeDocument/2006/customXml" ds:itemID="{E8CA187A-5B25-4478-879D-F8A80F4AC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B80 BAR A + ST</vt:lpstr>
      <vt:lpstr>C90 BAR A + ST</vt:lpstr>
      <vt:lpstr>C100 BAR A + ST</vt:lpstr>
      <vt:lpstr>D100 BAR A + ST</vt:lpstr>
      <vt:lpstr>D110 BAR A + 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2025-02-17T14:57:51Z</dcterms:created>
  <dcterms:modified xsi:type="dcterms:W3CDTF">2025-02-20T09:28:47Z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