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1/2020/"/>
    </mc:Choice>
  </mc:AlternateContent>
  <xr:revisionPtr revIDLastSave="11" documentId="8_{25E4B884-9512-44E2-8D49-940EECD26AC0}" xr6:coauthVersionLast="45" xr6:coauthVersionMax="45" xr10:uidLastSave="{CBB83D77-E8B8-46F3-B32A-A69EDFB18D43}"/>
  <bookViews>
    <workbookView xWindow="-120" yWindow="-120" windowWidth="29040" windowHeight="15840" tabRatio="636" xr2:uid="{00000000-000D-0000-FFFF-FFFF00000000}"/>
  </bookViews>
  <sheets>
    <sheet name="Licht" sheetId="4" r:id="rId1"/>
    <sheet name="Midden" sheetId="5" r:id="rId2"/>
    <sheet name="Zwaar" sheetId="3" r:id="rId3"/>
  </sheets>
  <definedNames>
    <definedName name="_xlnm._FilterDatabase" localSheetId="0" hidden="1">Licht!$A$3:$M$3</definedName>
    <definedName name="_xlnm._FilterDatabase" localSheetId="1" hidden="1">Midden!$A$3:$M$3</definedName>
    <definedName name="_xlnm._FilterDatabase" localSheetId="2" hidden="1">Zwaar!$A$6:$N$116</definedName>
    <definedName name="_xlnm.Print_Titles" localSheetId="0">Licht!$A:$D,Licht!$1:$3</definedName>
    <definedName name="_xlnm.Print_Titles" localSheetId="1">Midden!$A:$D,Midden!$1:$3</definedName>
    <definedName name="_xlnm.Print_Titles" localSheetId="2">Zwaar!$1:$6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3" l="1"/>
  <c r="K41" i="3"/>
  <c r="K40" i="3"/>
  <c r="K39" i="3"/>
  <c r="K38" i="3"/>
  <c r="K36" i="3"/>
  <c r="K37" i="3"/>
  <c r="K34" i="3"/>
  <c r="K35" i="3"/>
  <c r="K31" i="3"/>
  <c r="K32" i="3"/>
  <c r="K33" i="3"/>
  <c r="K29" i="3"/>
  <c r="K26" i="3"/>
  <c r="K28" i="3"/>
  <c r="K27" i="3"/>
  <c r="K30" i="3"/>
  <c r="K24" i="3"/>
  <c r="K23" i="3"/>
  <c r="K25" i="3"/>
  <c r="K19" i="3"/>
  <c r="K20" i="3"/>
  <c r="K22" i="3"/>
  <c r="K16" i="3"/>
  <c r="K18" i="3"/>
  <c r="K17" i="3"/>
  <c r="K21" i="3"/>
  <c r="K15" i="3"/>
  <c r="K14" i="3"/>
  <c r="K12" i="3"/>
  <c r="K11" i="3"/>
  <c r="K13" i="3"/>
  <c r="K10" i="3"/>
  <c r="K9" i="3"/>
  <c r="K8" i="3"/>
  <c r="K7" i="3"/>
  <c r="H116" i="3" l="1"/>
  <c r="H115" i="3"/>
  <c r="H114" i="3"/>
  <c r="H113" i="3"/>
  <c r="H112" i="3"/>
  <c r="H111" i="3"/>
  <c r="H110" i="3"/>
  <c r="H109" i="3"/>
  <c r="H106" i="3"/>
  <c r="H105" i="3"/>
  <c r="H108" i="3"/>
  <c r="H107" i="3"/>
  <c r="H99" i="3"/>
  <c r="H104" i="3"/>
  <c r="H101" i="3"/>
  <c r="H100" i="3"/>
  <c r="H103" i="3"/>
  <c r="H102" i="3"/>
  <c r="H98" i="3"/>
  <c r="H96" i="3"/>
  <c r="H97" i="3"/>
  <c r="H95" i="3"/>
  <c r="H93" i="3"/>
  <c r="H94" i="3"/>
  <c r="H92" i="3"/>
  <c r="H91" i="3"/>
  <c r="H90" i="3"/>
  <c r="H89" i="3"/>
  <c r="H88" i="3"/>
  <c r="H83" i="3"/>
  <c r="H82" i="3"/>
  <c r="H86" i="3"/>
  <c r="H85" i="3"/>
  <c r="H84" i="3"/>
  <c r="H87" i="3"/>
  <c r="H81" i="3"/>
  <c r="H80" i="3"/>
  <c r="H78" i="3"/>
  <c r="H79" i="3"/>
  <c r="H77" i="3"/>
  <c r="H76" i="3"/>
  <c r="H75" i="3"/>
  <c r="H74" i="3"/>
  <c r="H73" i="3"/>
  <c r="H71" i="3"/>
  <c r="H70" i="3"/>
  <c r="H69" i="3"/>
  <c r="H72" i="3"/>
  <c r="H68" i="3"/>
  <c r="H67" i="3"/>
  <c r="H65" i="3"/>
  <c r="H64" i="3"/>
  <c r="H63" i="3"/>
  <c r="H61" i="3"/>
  <c r="H60" i="3"/>
  <c r="H62" i="3"/>
  <c r="H59" i="3"/>
  <c r="H66" i="3"/>
  <c r="H51" i="3"/>
  <c r="H58" i="3"/>
  <c r="H57" i="3"/>
  <c r="H55" i="3"/>
  <c r="H52" i="3"/>
  <c r="H56" i="3"/>
  <c r="H54" i="3"/>
  <c r="H53" i="3"/>
  <c r="H50" i="3"/>
  <c r="H28" i="3"/>
  <c r="H36" i="3"/>
  <c r="H38" i="3"/>
  <c r="H48" i="3"/>
  <c r="H47" i="3"/>
  <c r="H17" i="3"/>
  <c r="H26" i="3"/>
  <c r="H16" i="3"/>
  <c r="H49" i="3"/>
  <c r="H18" i="3"/>
  <c r="H27" i="3"/>
  <c r="H24" i="3"/>
  <c r="H39" i="3"/>
  <c r="H45" i="3"/>
  <c r="H34" i="3"/>
  <c r="H31" i="3"/>
  <c r="H46" i="3"/>
  <c r="H14" i="3"/>
  <c r="H33" i="3"/>
  <c r="H41" i="3"/>
  <c r="H40" i="3"/>
  <c r="H32" i="3"/>
  <c r="H23" i="3"/>
  <c r="H11" i="3"/>
  <c r="H37" i="3"/>
  <c r="H42" i="3"/>
  <c r="H19" i="3"/>
  <c r="H12" i="3"/>
  <c r="H22" i="3"/>
  <c r="H21" i="3"/>
  <c r="H20" i="3"/>
  <c r="H29" i="3"/>
  <c r="H35" i="3"/>
  <c r="H25" i="3"/>
  <c r="H9" i="3"/>
  <c r="H15" i="3"/>
  <c r="H10" i="3"/>
  <c r="H43" i="3"/>
  <c r="H44" i="3"/>
  <c r="H13" i="3"/>
  <c r="H30" i="3"/>
  <c r="H8" i="3"/>
  <c r="J53" i="3"/>
  <c r="J116" i="3"/>
  <c r="J115" i="3"/>
  <c r="J114" i="3"/>
  <c r="J113" i="3"/>
  <c r="J112" i="3"/>
  <c r="J111" i="3"/>
  <c r="J110" i="3"/>
  <c r="J109" i="3"/>
  <c r="J106" i="3"/>
  <c r="J105" i="3"/>
  <c r="J108" i="3"/>
  <c r="J107" i="3"/>
  <c r="J99" i="3"/>
  <c r="J104" i="3"/>
  <c r="J101" i="3"/>
  <c r="J100" i="3"/>
  <c r="J103" i="3"/>
  <c r="J102" i="3"/>
  <c r="J98" i="3"/>
  <c r="J96" i="3"/>
  <c r="J97" i="3"/>
  <c r="J95" i="3"/>
  <c r="J93" i="3"/>
  <c r="J94" i="3"/>
  <c r="J92" i="3"/>
  <c r="J91" i="3"/>
  <c r="J90" i="3"/>
  <c r="J89" i="3"/>
  <c r="J88" i="3"/>
  <c r="J83" i="3"/>
  <c r="J82" i="3"/>
  <c r="J86" i="3"/>
  <c r="J85" i="3"/>
  <c r="J84" i="3"/>
  <c r="J87" i="3"/>
  <c r="J81" i="3"/>
  <c r="J80" i="3"/>
  <c r="J78" i="3"/>
  <c r="J79" i="3"/>
  <c r="J77" i="3"/>
  <c r="J76" i="3"/>
  <c r="J75" i="3"/>
  <c r="J74" i="3"/>
  <c r="J73" i="3"/>
  <c r="J71" i="3"/>
  <c r="J70" i="3"/>
  <c r="J69" i="3"/>
  <c r="J72" i="3"/>
  <c r="J68" i="3"/>
  <c r="J67" i="3"/>
  <c r="J65" i="3"/>
  <c r="J64" i="3"/>
  <c r="J63" i="3"/>
  <c r="J61" i="3"/>
  <c r="J60" i="3"/>
  <c r="J62" i="3"/>
  <c r="J59" i="3"/>
  <c r="J66" i="3"/>
  <c r="J51" i="3"/>
  <c r="J58" i="3"/>
  <c r="J57" i="3"/>
  <c r="J55" i="3"/>
  <c r="J52" i="3"/>
  <c r="J56" i="3"/>
  <c r="J54" i="3"/>
  <c r="J50" i="3"/>
  <c r="J28" i="3"/>
  <c r="J36" i="3"/>
  <c r="J38" i="3"/>
  <c r="J48" i="3"/>
  <c r="J47" i="3"/>
  <c r="J17" i="3"/>
  <c r="J26" i="3"/>
  <c r="J16" i="3"/>
  <c r="J49" i="3"/>
  <c r="J18" i="3"/>
  <c r="J27" i="3"/>
  <c r="J24" i="3"/>
  <c r="J39" i="3"/>
  <c r="J45" i="3"/>
  <c r="J34" i="3"/>
  <c r="J31" i="3"/>
  <c r="J46" i="3"/>
  <c r="J14" i="3"/>
  <c r="J33" i="3"/>
  <c r="J41" i="3"/>
  <c r="J40" i="3"/>
  <c r="J32" i="3"/>
  <c r="J23" i="3"/>
  <c r="J11" i="3"/>
  <c r="J37" i="3"/>
  <c r="J42" i="3"/>
  <c r="J19" i="3"/>
  <c r="J12" i="3"/>
  <c r="J22" i="3"/>
  <c r="J21" i="3"/>
  <c r="J20" i="3"/>
  <c r="J29" i="3"/>
  <c r="J35" i="3"/>
  <c r="J25" i="3"/>
  <c r="J9" i="3"/>
  <c r="J15" i="3"/>
  <c r="J10" i="3"/>
  <c r="J43" i="3"/>
  <c r="J44" i="3"/>
  <c r="J13" i="3"/>
  <c r="J30" i="3"/>
  <c r="J8" i="3"/>
  <c r="H7" i="3"/>
  <c r="J7" i="3"/>
  <c r="L41" i="3" l="1"/>
  <c r="L39" i="3"/>
  <c r="L40" i="3"/>
  <c r="L10" i="3"/>
  <c r="L22" i="3"/>
  <c r="L15" i="3"/>
  <c r="L12" i="3"/>
  <c r="L24" i="3"/>
  <c r="L9" i="3"/>
  <c r="L19" i="3"/>
  <c r="L33" i="3"/>
  <c r="L27" i="3"/>
  <c r="L38" i="3"/>
  <c r="L8" i="3"/>
  <c r="L25" i="3"/>
  <c r="L42" i="3"/>
  <c r="L14" i="3"/>
  <c r="L18" i="3"/>
  <c r="L36" i="3"/>
  <c r="L30" i="3"/>
  <c r="L35" i="3"/>
  <c r="L37" i="3"/>
  <c r="L28" i="3"/>
  <c r="N7" i="3"/>
  <c r="L7" i="3"/>
  <c r="L13" i="3"/>
  <c r="L29" i="3"/>
  <c r="L11" i="3"/>
  <c r="L31" i="3"/>
  <c r="L16" i="3"/>
  <c r="L20" i="3"/>
  <c r="L23" i="3"/>
  <c r="L34" i="3"/>
  <c r="L26" i="3"/>
  <c r="L21" i="3"/>
  <c r="L32" i="3"/>
  <c r="L17" i="3"/>
  <c r="N10" i="3"/>
  <c r="N22" i="3"/>
  <c r="N40" i="3"/>
  <c r="N39" i="3"/>
  <c r="N47" i="3"/>
  <c r="N56" i="3"/>
  <c r="N62" i="3"/>
  <c r="N72" i="3"/>
  <c r="N77" i="3"/>
  <c r="N86" i="3"/>
  <c r="N94" i="3"/>
  <c r="N100" i="3"/>
  <c r="N109" i="3"/>
  <c r="N15" i="3"/>
  <c r="N12" i="3"/>
  <c r="N41" i="3"/>
  <c r="N24" i="3"/>
  <c r="N48" i="3"/>
  <c r="N52" i="3"/>
  <c r="N60" i="3"/>
  <c r="N69" i="3"/>
  <c r="N79" i="3"/>
  <c r="N82" i="3"/>
  <c r="N93" i="3"/>
  <c r="N101" i="3"/>
  <c r="N110" i="3"/>
  <c r="N9" i="3"/>
  <c r="N19" i="3"/>
  <c r="N33" i="3"/>
  <c r="N27" i="3"/>
  <c r="N38" i="3"/>
  <c r="N55" i="3"/>
  <c r="N61" i="3"/>
  <c r="N70" i="3"/>
  <c r="N78" i="3"/>
  <c r="N83" i="3"/>
  <c r="N95" i="3"/>
  <c r="N104" i="3"/>
  <c r="N111" i="3"/>
  <c r="N8" i="3"/>
  <c r="N25" i="3"/>
  <c r="N42" i="3"/>
  <c r="N14" i="3"/>
  <c r="N18" i="3"/>
  <c r="N36" i="3"/>
  <c r="N57" i="3"/>
  <c r="N63" i="3"/>
  <c r="N71" i="3"/>
  <c r="N80" i="3"/>
  <c r="N88" i="3"/>
  <c r="N97" i="3"/>
  <c r="N99" i="3"/>
  <c r="N112" i="3"/>
  <c r="N30" i="3"/>
  <c r="N35" i="3"/>
  <c r="N37" i="3"/>
  <c r="N46" i="3"/>
  <c r="N49" i="3"/>
  <c r="N28" i="3"/>
  <c r="N58" i="3"/>
  <c r="N64" i="3"/>
  <c r="N73" i="3"/>
  <c r="N81" i="3"/>
  <c r="N89" i="3"/>
  <c r="N96" i="3"/>
  <c r="N107" i="3"/>
  <c r="N113" i="3"/>
  <c r="N13" i="3"/>
  <c r="N29" i="3"/>
  <c r="N11" i="3"/>
  <c r="N31" i="3"/>
  <c r="N16" i="3"/>
  <c r="N50" i="3"/>
  <c r="N51" i="3"/>
  <c r="N65" i="3"/>
  <c r="N74" i="3"/>
  <c r="N87" i="3"/>
  <c r="N90" i="3"/>
  <c r="N98" i="3"/>
  <c r="N108" i="3"/>
  <c r="N114" i="3"/>
  <c r="N44" i="3"/>
  <c r="N20" i="3"/>
  <c r="N23" i="3"/>
  <c r="N34" i="3"/>
  <c r="N26" i="3"/>
  <c r="N53" i="3"/>
  <c r="N66" i="3"/>
  <c r="N67" i="3"/>
  <c r="N75" i="3"/>
  <c r="N84" i="3"/>
  <c r="N91" i="3"/>
  <c r="N102" i="3"/>
  <c r="N105" i="3"/>
  <c r="N115" i="3"/>
  <c r="N43" i="3"/>
  <c r="N21" i="3"/>
  <c r="N32" i="3"/>
  <c r="N45" i="3"/>
  <c r="N17" i="3"/>
  <c r="N54" i="3"/>
  <c r="N59" i="3"/>
  <c r="N68" i="3"/>
  <c r="N76" i="3"/>
  <c r="N85" i="3"/>
  <c r="N92" i="3"/>
  <c r="N103" i="3"/>
  <c r="N106" i="3"/>
  <c r="N116" i="3"/>
  <c r="A106" i="3" l="1"/>
  <c r="A65" i="3"/>
  <c r="A74" i="3"/>
  <c r="A33" i="3"/>
  <c r="A58" i="3"/>
  <c r="A101" i="3"/>
  <c r="A44" i="3"/>
  <c r="A116" i="3"/>
  <c r="A73" i="3"/>
  <c r="A25" i="3"/>
  <c r="A59" i="3"/>
  <c r="A36" i="3"/>
  <c r="A100" i="3"/>
  <c r="A24" i="3"/>
  <c r="A34" i="3"/>
  <c r="A98" i="3"/>
  <c r="A67" i="3"/>
  <c r="A82" i="3"/>
  <c r="A12" i="3"/>
  <c r="A29" i="3"/>
  <c r="A52" i="3"/>
  <c r="A68" i="3"/>
  <c r="A92" i="3"/>
  <c r="A19" i="3"/>
  <c r="A14" i="3"/>
  <c r="A107" i="3"/>
  <c r="A23" i="3"/>
  <c r="A40" i="3"/>
  <c r="A77" i="3"/>
  <c r="A103" i="3"/>
  <c r="A60" i="3"/>
  <c r="A9" i="3"/>
  <c r="A41" i="3"/>
  <c r="A27" i="3"/>
  <c r="A94" i="3"/>
  <c r="A112" i="3"/>
  <c r="A20" i="3"/>
  <c r="A47" i="3"/>
  <c r="A53" i="3"/>
  <c r="A15" i="3"/>
  <c r="A64" i="3"/>
  <c r="A75" i="3"/>
  <c r="A46" i="3"/>
  <c r="A97" i="3"/>
  <c r="A35" i="3"/>
  <c r="A8" i="3"/>
  <c r="A62" i="3"/>
  <c r="A38" i="3"/>
  <c r="A89" i="3"/>
  <c r="A111" i="3"/>
  <c r="A50" i="3"/>
  <c r="A109" i="3"/>
  <c r="A30" i="3"/>
  <c r="A80" i="3"/>
  <c r="A81" i="3"/>
  <c r="A83" i="3"/>
  <c r="A110" i="3"/>
  <c r="A10" i="3"/>
  <c r="A54" i="3"/>
  <c r="A55" i="3"/>
  <c r="A21" i="3"/>
  <c r="A28" i="3"/>
  <c r="A42" i="3"/>
  <c r="A61" i="3"/>
  <c r="A51" i="3"/>
  <c r="A90" i="3"/>
  <c r="A11" i="3"/>
  <c r="A76" i="3"/>
  <c r="A88" i="3"/>
  <c r="A45" i="3"/>
  <c r="A104" i="3"/>
  <c r="A86" i="3"/>
  <c r="A113" i="3"/>
  <c r="A87" i="3"/>
  <c r="A63" i="3"/>
  <c r="A99" i="3"/>
  <c r="A114" i="3"/>
  <c r="A108" i="3"/>
  <c r="A69" i="3"/>
  <c r="A95" i="3"/>
  <c r="A48" i="3"/>
  <c r="A7" i="3"/>
  <c r="A102" i="3"/>
  <c r="A105" i="3"/>
  <c r="A71" i="3"/>
  <c r="A22" i="3"/>
  <c r="A115" i="3"/>
  <c r="A70" i="3"/>
  <c r="A37" i="3"/>
  <c r="A96" i="3"/>
  <c r="A31" i="3"/>
  <c r="A26" i="3"/>
  <c r="A32" i="3"/>
  <c r="A16" i="3"/>
  <c r="A43" i="3"/>
  <c r="A39" i="3"/>
  <c r="A91" i="3"/>
  <c r="A85" i="3"/>
  <c r="A13" i="3"/>
  <c r="A78" i="3"/>
  <c r="A17" i="3"/>
  <c r="A57" i="3"/>
  <c r="A18" i="3"/>
  <c r="A93" i="3"/>
  <c r="A72" i="3"/>
  <c r="A66" i="3"/>
  <c r="A84" i="3"/>
  <c r="A49" i="3"/>
  <c r="A79" i="3"/>
  <c r="A56" i="3"/>
</calcChain>
</file>

<file path=xl/sharedStrings.xml><?xml version="1.0" encoding="utf-8"?>
<sst xmlns="http://schemas.openxmlformats.org/spreadsheetml/2006/main" count="722" uniqueCount="441">
  <si>
    <t>VM</t>
  </si>
  <si>
    <t>NM</t>
  </si>
  <si>
    <t>BROECHEM</t>
  </si>
  <si>
    <t>BEERSE</t>
  </si>
  <si>
    <t>BOSSAERTS STEF</t>
  </si>
  <si>
    <t>F-MAGIC VD WILGENDREEF Z</t>
  </si>
  <si>
    <t>RIJKEVORSEL</t>
  </si>
  <si>
    <t>GEERTS JEROEN</t>
  </si>
  <si>
    <t>SINT LENAARTS</t>
  </si>
  <si>
    <t>JAPRILLI VH</t>
  </si>
  <si>
    <t>MERTENS JAN</t>
  </si>
  <si>
    <t>OOSTMALLE</t>
  </si>
  <si>
    <t>SPITS JORICH</t>
  </si>
  <si>
    <t>MERKSPLAS</t>
  </si>
  <si>
    <t>GAMBLE S</t>
  </si>
  <si>
    <t>VERMEIREN NELE</t>
  </si>
  <si>
    <t>WUUSTWEZEL</t>
  </si>
  <si>
    <t>DESTINY "U" VH JUXSCHOT</t>
  </si>
  <si>
    <t>VINCKX DIRK</t>
  </si>
  <si>
    <t>MEER</t>
  </si>
  <si>
    <t>IDRIS</t>
  </si>
  <si>
    <t>WILLEMSE RAF</t>
  </si>
  <si>
    <t>WEELDE RAVELS</t>
  </si>
  <si>
    <t>HARVEY</t>
  </si>
  <si>
    <t>BOSCH BRAM</t>
  </si>
  <si>
    <t>LICHTAART</t>
  </si>
  <si>
    <t>GEYSEN JELLE</t>
  </si>
  <si>
    <t>JANSSENS SOFIE</t>
  </si>
  <si>
    <t>ANYBODY</t>
  </si>
  <si>
    <t>KOOREMANS RAF</t>
  </si>
  <si>
    <t>CAVALOR CHAI CHAI</t>
  </si>
  <si>
    <t>VAN LAER KRISTOF</t>
  </si>
  <si>
    <t>KASTERLEE</t>
  </si>
  <si>
    <t>VAN LAER LIESBETH</t>
  </si>
  <si>
    <t>VAN LOOVEREN JOERI</t>
  </si>
  <si>
    <t>BRECHT</t>
  </si>
  <si>
    <t>FLAVIO</t>
  </si>
  <si>
    <t>VERAGHTERT GERT</t>
  </si>
  <si>
    <t>ZOERSEL</t>
  </si>
  <si>
    <t>LATINA VH ZEVENVINDEL</t>
  </si>
  <si>
    <t>BARTHOLOMEEUSEN WIM</t>
  </si>
  <si>
    <t>MARLOU VD LEEUWERK</t>
  </si>
  <si>
    <t>MEERLE MEERSELDREEF</t>
  </si>
  <si>
    <t>DE BEUCKELAER SEBASTIAN</t>
  </si>
  <si>
    <t>SCHOONBROEK</t>
  </si>
  <si>
    <t>KYLENA VD WOLFSKOOY</t>
  </si>
  <si>
    <t>GOETSCHALCKX BART</t>
  </si>
  <si>
    <t>KYRIELLE VD ESBERG</t>
  </si>
  <si>
    <t>HAAGEN CARLIJN</t>
  </si>
  <si>
    <t>GANDUR</t>
  </si>
  <si>
    <t>HEYLEN RIK</t>
  </si>
  <si>
    <t>LILLE</t>
  </si>
  <si>
    <t>LAENEN FILIP</t>
  </si>
  <si>
    <t>GEEL LARUM</t>
  </si>
  <si>
    <t>INKA</t>
  </si>
  <si>
    <t>SNOEIJS MATHIAS</t>
  </si>
  <si>
    <t>JARTOU VAN BERKENRIJS</t>
  </si>
  <si>
    <t>GOUDSMID V.D.PONYHOEVE</t>
  </si>
  <si>
    <t>VAN DEN BERGH PIETER</t>
  </si>
  <si>
    <t>AERNOUTS JURGEN</t>
  </si>
  <si>
    <t>LOENHOUT</t>
  </si>
  <si>
    <t>FLOOR</t>
  </si>
  <si>
    <t>ATOUCHA V.D.</t>
  </si>
  <si>
    <t>BAEKEN CHARLOTTE</t>
  </si>
  <si>
    <t>OUD TURNHOUT</t>
  </si>
  <si>
    <t>HERMANS KRIS</t>
  </si>
  <si>
    <t>MAES NICK</t>
  </si>
  <si>
    <t>ARENDONK</t>
  </si>
  <si>
    <t>GOLDWIN</t>
  </si>
  <si>
    <t>OOMS JULIE</t>
  </si>
  <si>
    <t>DIARADO- SON Z</t>
  </si>
  <si>
    <t>SMEYERS THOMAS</t>
  </si>
  <si>
    <t xml:space="preserve">GROBBENDONK </t>
  </si>
  <si>
    <t>CURIOSA VAN SILCO</t>
  </si>
  <si>
    <t>LUNA B</t>
  </si>
  <si>
    <t>SNOEIJS KOEN</t>
  </si>
  <si>
    <t>MINDERHOUT</t>
  </si>
  <si>
    <t>ZIDANE</t>
  </si>
  <si>
    <t>STOFFELEN JAN</t>
  </si>
  <si>
    <t>VAN LOOVEREN DIMITRY</t>
  </si>
  <si>
    <t>FOREVER</t>
  </si>
  <si>
    <t>IBRAHIM</t>
  </si>
  <si>
    <t>STOFFELEN TOM</t>
  </si>
  <si>
    <t>PULDERBOS</t>
  </si>
  <si>
    <t>AERTSEN LEONIE</t>
  </si>
  <si>
    <t>JEUNESSE S</t>
  </si>
  <si>
    <t>GARRY VD PERTJESHOEVE</t>
  </si>
  <si>
    <t>CLAES TIM</t>
  </si>
  <si>
    <t>HINGENE</t>
  </si>
  <si>
    <t>PARIDAANS JANNE</t>
  </si>
  <si>
    <t>FELINKA</t>
  </si>
  <si>
    <t>MAES YOREN</t>
  </si>
  <si>
    <t>M' ORANGE M</t>
  </si>
  <si>
    <t>VAN DE POEL VINCENT</t>
  </si>
  <si>
    <t>MOL ACHTERBOS</t>
  </si>
  <si>
    <t>KITANA</t>
  </si>
  <si>
    <t>GROBBENDONK</t>
  </si>
  <si>
    <t>HELIANTHE</t>
  </si>
  <si>
    <t>DOLLY VD KAPEL</t>
  </si>
  <si>
    <t>MAGNIFIC DE REVE</t>
  </si>
  <si>
    <t>ANTHONISSEN BART</t>
  </si>
  <si>
    <t>I.D. VAN STAL CIPA</t>
  </si>
  <si>
    <t>MANDY VH ZEVENVINDEL</t>
  </si>
  <si>
    <t>ANTHONISSEN FLOOR</t>
  </si>
  <si>
    <t>CLUE</t>
  </si>
  <si>
    <t>BOSCH LISSE</t>
  </si>
  <si>
    <t>JARCODEX VH BAANVELDEN</t>
  </si>
  <si>
    <t>KALMTHOUT ACHTERBR</t>
  </si>
  <si>
    <t>EQUILLINE VD MARSWEG</t>
  </si>
  <si>
    <t>NINTON VD WOLFSKOOY</t>
  </si>
  <si>
    <t>UNIQUESTONE DE CA Z</t>
  </si>
  <si>
    <t>NIARA</t>
  </si>
  <si>
    <t>MATTHYSEN LAURENS</t>
  </si>
  <si>
    <t>LAUSANNE VD MIDDELSTEDE</t>
  </si>
  <si>
    <t>PARIDAANS NOOR</t>
  </si>
  <si>
    <t>CHABLIS BW</t>
  </si>
  <si>
    <t>VERHEYEN WIM</t>
  </si>
  <si>
    <t>KARA</t>
  </si>
  <si>
    <t>KARLIJN DE MARIPOSA</t>
  </si>
  <si>
    <t>GAGA LADY</t>
  </si>
  <si>
    <t>HERMANS BART</t>
  </si>
  <si>
    <t>NILIP 'T'</t>
  </si>
  <si>
    <t>MALISSA</t>
  </si>
  <si>
    <t>VAPRIATI VH STEENTJE</t>
  </si>
  <si>
    <t>MALISART MICHELLE</t>
  </si>
  <si>
    <t>IEMMY VD PONYHOEVE</t>
  </si>
  <si>
    <t>REVYN WARD</t>
  </si>
  <si>
    <t>NOBELNOEN VAN DESTA</t>
  </si>
  <si>
    <t>MR BLUE C</t>
  </si>
  <si>
    <t>NINA F</t>
  </si>
  <si>
    <t>OOMS TIM</t>
  </si>
  <si>
    <t>KYBA VD JOMAHEIDE</t>
  </si>
  <si>
    <t>ADRIAENSEN NICK</t>
  </si>
  <si>
    <t>MYSTIQUE VD MIDDELSTEDE</t>
  </si>
  <si>
    <t>HELLEMANS LUKAS</t>
  </si>
  <si>
    <t>KONTICH</t>
  </si>
  <si>
    <t>KADET - P</t>
  </si>
  <si>
    <t>VOETEN NATHALIE</t>
  </si>
  <si>
    <t>MI AMOR V 'T VALISSENHOF</t>
  </si>
  <si>
    <t>JANSSENS JEFF</t>
  </si>
  <si>
    <t>IGGY POP VH BERGSKEN</t>
  </si>
  <si>
    <t>JACOBS JULIE</t>
  </si>
  <si>
    <t>TURNHOUT</t>
  </si>
  <si>
    <t>LATINA DE TOXANDRIA</t>
  </si>
  <si>
    <t>VERMEIREN ELKE</t>
  </si>
  <si>
    <t>GEQUAN VD BARTVELDEN</t>
  </si>
  <si>
    <t>BINGO VD KAPEL</t>
  </si>
  <si>
    <t>MADAM +</t>
  </si>
  <si>
    <t>BE COOL- G</t>
  </si>
  <si>
    <t>GORIS DAVY</t>
  </si>
  <si>
    <t>INTURANA</t>
  </si>
  <si>
    <t>VAN THILLO SIMON</t>
  </si>
  <si>
    <t>GALICIA D'AUVRAY EC</t>
  </si>
  <si>
    <t>KING VICTOR-H</t>
  </si>
  <si>
    <t>LEX VAN DE DREEF</t>
  </si>
  <si>
    <t>NOBLESSE</t>
  </si>
  <si>
    <t>SOMERS CATO</t>
  </si>
  <si>
    <t>BEVEL</t>
  </si>
  <si>
    <t>LA FAYETTE</t>
  </si>
  <si>
    <t>GOLDEN-ACTION VD VIJFHEIDE</t>
  </si>
  <si>
    <t>PILLOT ANNE</t>
  </si>
  <si>
    <t>CYLOU Z</t>
  </si>
  <si>
    <t>VAN LAERHOVEN RIK</t>
  </si>
  <si>
    <t>NATAN VAN 'T LAARHOF</t>
  </si>
  <si>
    <t>KALLISTO VD LEEUWERKHEIDE</t>
  </si>
  <si>
    <t>MISTER GREY CASTANOO</t>
  </si>
  <si>
    <t>BRAECKMANS LEEN</t>
  </si>
  <si>
    <t>DAVINIA DH Z</t>
  </si>
  <si>
    <t>MA BELLE DE L'ART</t>
  </si>
  <si>
    <t>VAN GORP NICK</t>
  </si>
  <si>
    <t>MAESTRO VG</t>
  </si>
  <si>
    <t>LEENAERTS STEF</t>
  </si>
  <si>
    <t>QUANTA Z</t>
  </si>
  <si>
    <t>SNOEYS MARIEKE</t>
  </si>
  <si>
    <t>WORTEL</t>
  </si>
  <si>
    <t>JUMANI VH LOCK</t>
  </si>
  <si>
    <t>LA QUENTA DE L'ART</t>
  </si>
  <si>
    <t>BORUS</t>
  </si>
  <si>
    <t>NADALE VAN DORPERHEIDE</t>
  </si>
  <si>
    <t>MEMPHIS</t>
  </si>
  <si>
    <t>HINDRA VN 'T HOOGSTEHOF</t>
  </si>
  <si>
    <t>NINI VAN HD</t>
  </si>
  <si>
    <t>MISTRAL VD RILOO</t>
  </si>
  <si>
    <t>TEUNKENS JENS</t>
  </si>
  <si>
    <t>MARDISH VAN DEN BERG</t>
  </si>
  <si>
    <t>VERHEIJEN KEES</t>
  </si>
  <si>
    <t>CHIC D'EMMA Z</t>
  </si>
  <si>
    <t xml:space="preserve">HUYSMANS JEF </t>
  </si>
  <si>
    <t xml:space="preserve">LOEKA VD BREEPOEL </t>
  </si>
  <si>
    <t>VAN DIJCK ROB</t>
  </si>
  <si>
    <t>CADANZ VAN 'T ZORGVLIET</t>
  </si>
  <si>
    <t>VAN STEEN KRIS</t>
  </si>
  <si>
    <t>MISTERY VD SMISHOEVE</t>
  </si>
  <si>
    <t>VANHOOF PIETER</t>
  </si>
  <si>
    <t>IDEAAL VAN 'T GESTELHOF</t>
  </si>
  <si>
    <t>MERTENS GERT</t>
  </si>
  <si>
    <t xml:space="preserve">DAVANTA VH REENHOF </t>
  </si>
  <si>
    <t>BAX MARIJKE</t>
  </si>
  <si>
    <t>KAMILIO VAN 'T HEIKE</t>
  </si>
  <si>
    <t>DE WEERDT JEROEN</t>
  </si>
  <si>
    <t>LINKE VAN 'T MUILSHOF</t>
  </si>
  <si>
    <t>ETOILE DE MOI</t>
  </si>
  <si>
    <t>TOTAAL</t>
  </si>
  <si>
    <t>DOLCE VITA</t>
  </si>
  <si>
    <t>NIKITA VD LEEUWERK</t>
  </si>
  <si>
    <t>LA PRINCESSE VD MIDDELSTEDE</t>
  </si>
  <si>
    <t>VOERMANS EVELINE</t>
  </si>
  <si>
    <t>ZIVA</t>
  </si>
  <si>
    <t>DQ</t>
  </si>
  <si>
    <t>NR</t>
  </si>
  <si>
    <t>NAAM</t>
  </si>
  <si>
    <t>CLUB</t>
  </si>
  <si>
    <t>PAARD</t>
  </si>
  <si>
    <t>BROSENS ROB</t>
  </si>
  <si>
    <t>CASSILA DHZ</t>
  </si>
  <si>
    <t>NAUWSIKA VAN DE PEREBOOM</t>
  </si>
  <si>
    <t>BERKVENS SHELSEY</t>
  </si>
  <si>
    <t>MELANIE</t>
  </si>
  <si>
    <t>VERREYDT STEPHANIE</t>
  </si>
  <si>
    <t>WESTERLO</t>
  </si>
  <si>
    <t>KATCHINA S.V.</t>
  </si>
  <si>
    <t>LENAERTS ILS</t>
  </si>
  <si>
    <t>MOZART VH EIKENHOF</t>
  </si>
  <si>
    <t>VERSTRAELEN JAN</t>
  </si>
  <si>
    <t>UNIEQUE VD LAESDIJKS Z</t>
  </si>
  <si>
    <t>PEETERMANS PASQUINEL</t>
  </si>
  <si>
    <t>HERENTHOUT</t>
  </si>
  <si>
    <t>KARAAT VD BRANDKREEK</t>
  </si>
  <si>
    <t>AERNOUTS DIETER</t>
  </si>
  <si>
    <t>KALMTHOUT ACHTERBROEK</t>
  </si>
  <si>
    <t>VICTOOR D'EMMA Z</t>
  </si>
  <si>
    <t>Sel. Punten</t>
  </si>
  <si>
    <t>Moervelden</t>
  </si>
  <si>
    <t>Selectie Nationale Indoor LRV Antwerpen 2019-2020 - Klasse Z</t>
  </si>
  <si>
    <t>Plaats</t>
  </si>
  <si>
    <t>Z-indoors</t>
  </si>
  <si>
    <t>winter</t>
  </si>
  <si>
    <t>Strafpunten</t>
  </si>
  <si>
    <t>Strf. Ptn. Z</t>
  </si>
  <si>
    <t>Sel. Ptn. Z</t>
  </si>
  <si>
    <t>Strf. Ptn. Prov.</t>
  </si>
  <si>
    <t>Sel. Ptn. Prov.</t>
  </si>
  <si>
    <t>Plaats Prov.</t>
  </si>
  <si>
    <t>Selectiesysteem: Totaal (aflopend) &gt; Selectiepunten Prov. Indoor (aflopend) &gt; Selectiepunten Z-indoors (aflopend) &gt; Strafpunten Prov. Indoor (oplopend) &gt; Strafpunten Z-indoors (oplopend) &gt; Plaats Prov. Indoor (oplopend)</t>
  </si>
  <si>
    <t>LICHT</t>
  </si>
  <si>
    <t>Nr.</t>
  </si>
  <si>
    <t>Naam</t>
  </si>
  <si>
    <t>Club</t>
  </si>
  <si>
    <t>Paard</t>
  </si>
  <si>
    <t>Totaal 1</t>
  </si>
  <si>
    <t>Tijd 1</t>
  </si>
  <si>
    <t>Totaal 2</t>
  </si>
  <si>
    <t>Tijd 2</t>
  </si>
  <si>
    <t>Barage</t>
  </si>
  <si>
    <t>Tijd B</t>
  </si>
  <si>
    <t>Som Tot.</t>
  </si>
  <si>
    <t>Som Tijd</t>
  </si>
  <si>
    <t>MALISART KOBE</t>
  </si>
  <si>
    <t>O' LALAIKA</t>
  </si>
  <si>
    <t>AERNOUTS NATHALIE</t>
  </si>
  <si>
    <t xml:space="preserve">KALMTHOUT </t>
  </si>
  <si>
    <t>HUWENTA</t>
  </si>
  <si>
    <t>JIRADO VAN 'T KONINGSHOF</t>
  </si>
  <si>
    <t>VAN DIJCK GITTE</t>
  </si>
  <si>
    <t>NEVER AGAIN V/D BEERSEHEIDE</t>
  </si>
  <si>
    <t>MADI - LILI</t>
  </si>
  <si>
    <t>STES HANNE</t>
  </si>
  <si>
    <t>NESS OF BALLMORE</t>
  </si>
  <si>
    <t>FAES CHRISTOPHE</t>
  </si>
  <si>
    <t>ELIAS Z</t>
  </si>
  <si>
    <t>MOLS MARLEEN</t>
  </si>
  <si>
    <t>PRINCESS VAN DE NOORDHEUVEL</t>
  </si>
  <si>
    <t>OCEANS DIAMOND</t>
  </si>
  <si>
    <t>OPALINE DE  W&amp;S</t>
  </si>
  <si>
    <t>LEENAERTS LOES</t>
  </si>
  <si>
    <t>ONDIATA</t>
  </si>
  <si>
    <t>LUCKY ONE VD CONYNENBERG</t>
  </si>
  <si>
    <t>WUYTS LIEVE</t>
  </si>
  <si>
    <t>ISABELLA VAN DE HOLTAKKERS</t>
  </si>
  <si>
    <t>JARISKA</t>
  </si>
  <si>
    <t>JARTELLE</t>
  </si>
  <si>
    <t>MON AMIE  VAN 'D OUDE PASTORY</t>
  </si>
  <si>
    <t>VERHEYEN CHRISTOPH</t>
  </si>
  <si>
    <t>OLAF VD BISSCHOP</t>
  </si>
  <si>
    <t>O - PILONAR - V.H.</t>
  </si>
  <si>
    <t>DE VYLDER LYNN</t>
  </si>
  <si>
    <t>OVERBROEK</t>
  </si>
  <si>
    <t>LEVANO MV Z</t>
  </si>
  <si>
    <t>OLLIE VAN DE KLOTPUTTEN</t>
  </si>
  <si>
    <t>I AM HDH</t>
  </si>
  <si>
    <t>DOCX LOUISE</t>
  </si>
  <si>
    <t>ITEGEM</t>
  </si>
  <si>
    <t>GALICE SSB</t>
  </si>
  <si>
    <t>VAN DEN HEUVEL DENNIS</t>
  </si>
  <si>
    <t>OTHINKA VAN 'T LUSTHOF</t>
  </si>
  <si>
    <t>AERNOUTS WOUTER</t>
  </si>
  <si>
    <t>PAPILLON CASTANOO</t>
  </si>
  <si>
    <t>VALCKX MELANIE</t>
  </si>
  <si>
    <t>VORSELAAR</t>
  </si>
  <si>
    <t>T-BONE EH Z</t>
  </si>
  <si>
    <t>LENAERTS EVI</t>
  </si>
  <si>
    <t>OSCAR VAN DE ROMSTEE</t>
  </si>
  <si>
    <t>PROMISE VAN DE LEEUWERK</t>
  </si>
  <si>
    <t>BROECKX YANA</t>
  </si>
  <si>
    <t>FANTASTIQUE VAN HET EELSHOF</t>
  </si>
  <si>
    <t>LAEREMANS DAAN</t>
  </si>
  <si>
    <t>HERSELT</t>
  </si>
  <si>
    <t>CASPER VH NEERHOF Z</t>
  </si>
  <si>
    <t>BEYENS LOTTE</t>
  </si>
  <si>
    <t>BLUE LAGOON</t>
  </si>
  <si>
    <t>BERTELS JOLIEN</t>
  </si>
  <si>
    <t>RANST</t>
  </si>
  <si>
    <t>MAYBELL</t>
  </si>
  <si>
    <t>VANDEPERRE DORIEN</t>
  </si>
  <si>
    <t>CASA Z</t>
  </si>
  <si>
    <t>PIPPA VAN DE EINDEKENS</t>
  </si>
  <si>
    <t>BROSENS KAAT</t>
  </si>
  <si>
    <t>CARTINA Z</t>
  </si>
  <si>
    <t>MOENS JELLE</t>
  </si>
  <si>
    <t>PUURS</t>
  </si>
  <si>
    <t>NEVER GIVE UP VD BRAEMBEIER</t>
  </si>
  <si>
    <t>NG</t>
  </si>
  <si>
    <t>JACOBS NETTE</t>
  </si>
  <si>
    <t>GERONE</t>
  </si>
  <si>
    <t>CHELSY Z</t>
  </si>
  <si>
    <t>VAN DEN BULCK THIBO</t>
  </si>
  <si>
    <t>BOSJA</t>
  </si>
  <si>
    <t>VAN DIJCK PETER</t>
  </si>
  <si>
    <t>DARIO</t>
  </si>
  <si>
    <t>VAN DEN DRIES NAOMI</t>
  </si>
  <si>
    <t>GRACILIANO V/D BARTHOEVE</t>
  </si>
  <si>
    <t>JUMBO</t>
  </si>
  <si>
    <t>OLGA 'V'</t>
  </si>
  <si>
    <t>SPITS PIETER</t>
  </si>
  <si>
    <t>EGADE-INFANTE</t>
  </si>
  <si>
    <t>ELTON VAN HET EELSHOF</t>
  </si>
  <si>
    <t>VAN GORP GERT</t>
  </si>
  <si>
    <t>TOKIO VG Z</t>
  </si>
  <si>
    <t>VERSCHUEREN FREDERIK</t>
  </si>
  <si>
    <t>LEEST</t>
  </si>
  <si>
    <t>ONA VD WITHOEVE</t>
  </si>
  <si>
    <t>LOMMELEN TOON</t>
  </si>
  <si>
    <t>NOBRIGADO</t>
  </si>
  <si>
    <t>BERTELS DANNY</t>
  </si>
  <si>
    <t>CHABLIS</t>
  </si>
  <si>
    <t>MARTENS INNE</t>
  </si>
  <si>
    <t>D. ZWOTTIE</t>
  </si>
  <si>
    <t>OHLALA T&amp;M</t>
  </si>
  <si>
    <t>NUYTS DORIEN</t>
  </si>
  <si>
    <t>ALDO DE REVE</t>
  </si>
  <si>
    <t>NANOU "S" VAN 'T KERSTENHOF</t>
  </si>
  <si>
    <t>CALUWE MARIO</t>
  </si>
  <si>
    <t>HIDALGO</t>
  </si>
  <si>
    <t>ORIGI VAN STERBOS</t>
  </si>
  <si>
    <t>RENDERS LISE</t>
  </si>
  <si>
    <t>GIERLE</t>
  </si>
  <si>
    <t>JUSTIFEUER G &amp; W</t>
  </si>
  <si>
    <t>VERVECKEN INE</t>
  </si>
  <si>
    <t>DANTE</t>
  </si>
  <si>
    <t>VOETEN MICHIEL</t>
  </si>
  <si>
    <t>IDOOL VAN DE SCHOORSCHEHEIDE</t>
  </si>
  <si>
    <t>IMPRESSA</t>
  </si>
  <si>
    <t>HAVERMANS VALERIE</t>
  </si>
  <si>
    <t>O' BELLE VAN HET CAPPELLEVELD</t>
  </si>
  <si>
    <t>NOBEL VH APPELSVOORDEHOF</t>
  </si>
  <si>
    <t>STEENACKERS LIES</t>
  </si>
  <si>
    <t>NEW - HOLLAND</t>
  </si>
  <si>
    <t>MIDDEN</t>
  </si>
  <si>
    <t>BROSENS STEF</t>
  </si>
  <si>
    <t>HASSAN</t>
  </si>
  <si>
    <t>VERMEIREN LOTTE</t>
  </si>
  <si>
    <t>MEERLE MEERSE</t>
  </si>
  <si>
    <t>BALOU</t>
  </si>
  <si>
    <t>TORMANS MARTIJN</t>
  </si>
  <si>
    <t>ORIGI VAN ' T ROOSAKKER</t>
  </si>
  <si>
    <t>JUST FOR PLEASURE DE LOOGE</t>
  </si>
  <si>
    <t>BROSENS LIEKE</t>
  </si>
  <si>
    <t>FERDINAND VAN 'T PALMENHOF</t>
  </si>
  <si>
    <t>IL BANDITO VAN DE DREEF</t>
  </si>
  <si>
    <t>ORAMIE VAN ' T LAARHOF</t>
  </si>
  <si>
    <t>LOMAR VAN DE JOMAHEIDE</t>
  </si>
  <si>
    <t>VAN DE WATER FREDERIQUE</t>
  </si>
  <si>
    <t>DAHLI</t>
  </si>
  <si>
    <t>VAN KEER ELS</t>
  </si>
  <si>
    <t>KASSE</t>
  </si>
  <si>
    <t>GORIS HANNE</t>
  </si>
  <si>
    <t>I SPY DE MUZE</t>
  </si>
  <si>
    <t>VAN LOOVEREN EVELIEN</t>
  </si>
  <si>
    <t xml:space="preserve">QUASINA III ST GHYVAN Z </t>
  </si>
  <si>
    <t>HUYBRECHTS CHARLOTTE</t>
  </si>
  <si>
    <t>OELEGEM</t>
  </si>
  <si>
    <t>L'ETOILE</t>
  </si>
  <si>
    <t>ALASKA VH LEYSEHOF Z</t>
  </si>
  <si>
    <t>GIGANT</t>
  </si>
  <si>
    <t>IRIS</t>
  </si>
  <si>
    <t>MOLS FRAN</t>
  </si>
  <si>
    <t>NEW WHITE M</t>
  </si>
  <si>
    <t>WUYTS LEEN</t>
  </si>
  <si>
    <t>LARINKA VAN 'T LUSTHOF</t>
  </si>
  <si>
    <t>DILLEN WANNES</t>
  </si>
  <si>
    <t>ARGENTINUS VD DONKERSHOEVE Z</t>
  </si>
  <si>
    <t>LAMBERTS ROMY</t>
  </si>
  <si>
    <t>VIP VAN DE TOJOPEHOEVE Z</t>
  </si>
  <si>
    <t>CALUWE JELLE</t>
  </si>
  <si>
    <t>INKA VAN 'T GESTELHOF</t>
  </si>
  <si>
    <t>VAN DEN EYNDE ANOUK</t>
  </si>
  <si>
    <t>MISS FINE</t>
  </si>
  <si>
    <t>NATCHO VD RILOO</t>
  </si>
  <si>
    <t>EAGLEGIRL VAN 'T ARK VAN NOACH</t>
  </si>
  <si>
    <t>ODIN OF BALLMORE</t>
  </si>
  <si>
    <t>VERCRAEYE STEPHANIE</t>
  </si>
  <si>
    <t>ORBAN V/D GANZENAKKER</t>
  </si>
  <si>
    <t>ILENDO VD PONYHOEVE</t>
  </si>
  <si>
    <t>NEVADA</t>
  </si>
  <si>
    <t>WYNANTS DYLAN</t>
  </si>
  <si>
    <t>INESSE-WK</t>
  </si>
  <si>
    <t>VANSPRINGEL BO</t>
  </si>
  <si>
    <t>VEERLE</t>
  </si>
  <si>
    <t>NORLANDO</t>
  </si>
  <si>
    <t>VAN HAM LIES</t>
  </si>
  <si>
    <t>DARWIN</t>
  </si>
  <si>
    <t>NOBLESSE V/H MOLENHOF</t>
  </si>
  <si>
    <t>DE BOECK SARA</t>
  </si>
  <si>
    <t>KONINGSHOOIKT</t>
  </si>
  <si>
    <t>MAYA VAN HET LELIEHOF</t>
  </si>
  <si>
    <t>LAMBRECHTS PAUL</t>
  </si>
  <si>
    <t>MOCHITO VAN DE LAGE HEIDE</t>
  </si>
  <si>
    <t>ZERO Z</t>
  </si>
  <si>
    <t>SCHEIRS NICKY</t>
  </si>
  <si>
    <t>BOOISCHOT PIJP</t>
  </si>
  <si>
    <t>COBALT</t>
  </si>
  <si>
    <t>SANDERS LODE</t>
  </si>
  <si>
    <t>ESTALIEZA DE LALOENA</t>
  </si>
  <si>
    <t>NOODLES VAN HET BERGSKEN</t>
  </si>
  <si>
    <t>MEEUS JONAS</t>
  </si>
  <si>
    <t>KALINKA VAN DE GROTE HOEVE</t>
  </si>
  <si>
    <t>DOCKX PASCALE</t>
  </si>
  <si>
    <t>SCHRIEK</t>
  </si>
  <si>
    <t>EROS VAN DE KAPELLEBOSHOEVE</t>
  </si>
  <si>
    <t>MAURAN S</t>
  </si>
  <si>
    <t>Selectie Nationale Indoor LRV Antwerpen 2019-2020 - Klasse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</si>
</sst>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/>
      <diagonal/>
    </border>
    <border>
      <left style="dashDot">
        <color auto="1"/>
      </left>
      <right style="dashDot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 style="thin">
        <color theme="0" tint="-0.24994659260841701"/>
      </bottom>
      <diagonal/>
    </border>
    <border>
      <left style="dashDot">
        <color auto="1"/>
      </left>
      <right style="dashDot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dashDot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Dot">
        <color auto="1"/>
      </left>
      <right style="dashDot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dashDot">
        <color auto="1"/>
      </right>
      <top style="thin">
        <color theme="0" tint="-0.24994659260841701"/>
      </top>
      <bottom style="medium">
        <color auto="1"/>
      </bottom>
      <diagonal/>
    </border>
    <border>
      <left style="dashDot">
        <color auto="1"/>
      </left>
      <right style="dashDot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27" xfId="3" applyFont="1" applyBorder="1" applyAlignment="1">
      <alignment vertical="center"/>
    </xf>
    <xf numFmtId="0" fontId="3" fillId="0" borderId="38" xfId="3" applyFont="1" applyBorder="1" applyAlignment="1">
      <alignment vertical="center"/>
    </xf>
    <xf numFmtId="0" fontId="3" fillId="0" borderId="29" xfId="3" applyFont="1" applyBorder="1" applyAlignment="1">
      <alignment vertical="center"/>
    </xf>
    <xf numFmtId="0" fontId="7" fillId="2" borderId="39" xfId="3" applyFont="1" applyFill="1" applyBorder="1" applyAlignment="1">
      <alignment horizontal="center" vertical="center"/>
    </xf>
    <xf numFmtId="0" fontId="7" fillId="2" borderId="40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0" fontId="7" fillId="2" borderId="41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0" fontId="3" fillId="0" borderId="49" xfId="3" applyFont="1" applyBorder="1" applyAlignment="1">
      <alignment horizontal="center" vertical="center"/>
    </xf>
    <xf numFmtId="0" fontId="3" fillId="0" borderId="50" xfId="3" applyFont="1" applyBorder="1" applyAlignment="1">
      <alignment horizontal="center" vertical="center"/>
    </xf>
    <xf numFmtId="0" fontId="3" fillId="0" borderId="51" xfId="3" applyFont="1" applyBorder="1" applyAlignment="1">
      <alignment horizontal="center" vertical="center"/>
    </xf>
    <xf numFmtId="0" fontId="3" fillId="0" borderId="52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0" fontId="3" fillId="0" borderId="54" xfId="3" applyFont="1" applyBorder="1" applyAlignment="1">
      <alignment horizontal="center" vertical="center"/>
    </xf>
    <xf numFmtId="0" fontId="3" fillId="0" borderId="55" xfId="3" applyFont="1" applyBorder="1" applyAlignment="1">
      <alignment horizontal="center" vertical="center"/>
    </xf>
    <xf numFmtId="0" fontId="3" fillId="0" borderId="56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42" xfId="3" applyFont="1" applyFill="1" applyBorder="1" applyAlignment="1">
      <alignment horizontal="center" vertical="center"/>
    </xf>
    <xf numFmtId="0" fontId="3" fillId="3" borderId="43" xfId="3" applyFont="1" applyFill="1" applyBorder="1" applyAlignment="1">
      <alignment horizontal="center" vertical="center"/>
    </xf>
    <xf numFmtId="0" fontId="3" fillId="3" borderId="44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3" fillId="3" borderId="46" xfId="3" applyFont="1" applyFill="1" applyBorder="1" applyAlignment="1">
      <alignment horizontal="center" vertical="center"/>
    </xf>
    <xf numFmtId="0" fontId="3" fillId="3" borderId="47" xfId="3" applyFont="1" applyFill="1" applyBorder="1" applyAlignment="1">
      <alignment horizontal="center" vertical="center"/>
    </xf>
    <xf numFmtId="0" fontId="3" fillId="3" borderId="48" xfId="3" applyFont="1" applyFill="1" applyBorder="1" applyAlignment="1">
      <alignment horizontal="center" vertical="center"/>
    </xf>
    <xf numFmtId="0" fontId="3" fillId="3" borderId="49" xfId="3" applyFont="1" applyFill="1" applyBorder="1" applyAlignment="1">
      <alignment horizontal="center" vertical="center"/>
    </xf>
    <xf numFmtId="0" fontId="3" fillId="3" borderId="50" xfId="3" applyFont="1" applyFill="1" applyBorder="1" applyAlignment="1">
      <alignment horizontal="center" vertical="center"/>
    </xf>
    <xf numFmtId="0" fontId="3" fillId="3" borderId="51" xfId="3" applyFont="1" applyFill="1" applyBorder="1" applyAlignment="1">
      <alignment horizontal="center" vertical="center"/>
    </xf>
    <xf numFmtId="0" fontId="13" fillId="3" borderId="47" xfId="3" applyFont="1" applyFill="1" applyBorder="1" applyAlignment="1">
      <alignment horizontal="center" vertical="center"/>
    </xf>
    <xf numFmtId="0" fontId="13" fillId="3" borderId="48" xfId="3" applyFont="1" applyFill="1" applyBorder="1" applyAlignment="1">
      <alignment horizontal="center" vertical="center"/>
    </xf>
    <xf numFmtId="0" fontId="13" fillId="3" borderId="49" xfId="3" applyFont="1" applyFill="1" applyBorder="1" applyAlignment="1">
      <alignment horizontal="center" vertical="center"/>
    </xf>
    <xf numFmtId="0" fontId="13" fillId="3" borderId="50" xfId="3" applyFont="1" applyFill="1" applyBorder="1" applyAlignment="1">
      <alignment horizontal="center" vertical="center"/>
    </xf>
    <xf numFmtId="0" fontId="13" fillId="3" borderId="51" xfId="3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2" xr:uid="{00000000-0005-0000-0000-000001000000}"/>
    <cellStyle name="Standaard" xfId="0" builtinId="0"/>
    <cellStyle name="Standaard_rekenblad jumping ndw 2x a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zoomScaleNormal="100" workbookViewId="0">
      <pane xSplit="4" ySplit="3" topLeftCell="E4" activePane="bottomRight" state="frozen"/>
      <selection activeCell="AT10" sqref="AT10"/>
      <selection pane="topRight" activeCell="AT10" sqref="AT10"/>
      <selection pane="bottomLeft" activeCell="AT10" sqref="AT10"/>
      <selection pane="bottomRight" activeCell="B18" sqref="B18"/>
    </sheetView>
  </sheetViews>
  <sheetFormatPr defaultColWidth="8" defaultRowHeight="12.75" x14ac:dyDescent="0.2"/>
  <cols>
    <col min="1" max="1" width="4.85546875" style="50" customWidth="1"/>
    <col min="2" max="2" width="20" style="50" customWidth="1"/>
    <col min="3" max="3" width="14.42578125" style="50" bestFit="1" customWidth="1"/>
    <col min="4" max="4" width="28.7109375" style="50" bestFit="1" customWidth="1"/>
    <col min="5" max="13" width="7.7109375" style="50" customWidth="1"/>
    <col min="14" max="36" width="2.85546875" style="50" customWidth="1"/>
    <col min="37" max="16384" width="8" style="50"/>
  </cols>
  <sheetData>
    <row r="1" spans="1:13" ht="21.75" thickBot="1" x14ac:dyDescent="0.25">
      <c r="A1" s="71" t="s">
        <v>440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customHeight="1" thickBot="1" x14ac:dyDescent="0.25">
      <c r="A2" s="69" t="s">
        <v>244</v>
      </c>
      <c r="B2" s="70"/>
      <c r="C2" s="70"/>
      <c r="D2" s="70"/>
      <c r="E2" s="51"/>
      <c r="F2" s="52"/>
      <c r="G2" s="52"/>
      <c r="H2" s="52"/>
      <c r="I2" s="52"/>
      <c r="J2" s="52"/>
      <c r="K2" s="52"/>
      <c r="L2" s="52"/>
      <c r="M2" s="53"/>
    </row>
    <row r="3" spans="1:13" ht="13.5" customHeight="1" thickBot="1" x14ac:dyDescent="0.25">
      <c r="A3" s="54" t="s">
        <v>245</v>
      </c>
      <c r="B3" s="55" t="s">
        <v>246</v>
      </c>
      <c r="C3" s="55" t="s">
        <v>247</v>
      </c>
      <c r="D3" s="55" t="s">
        <v>248</v>
      </c>
      <c r="E3" s="56" t="s">
        <v>249</v>
      </c>
      <c r="F3" s="57" t="s">
        <v>250</v>
      </c>
      <c r="G3" s="56" t="s">
        <v>251</v>
      </c>
      <c r="H3" s="57" t="s">
        <v>252</v>
      </c>
      <c r="I3" s="56" t="s">
        <v>253</v>
      </c>
      <c r="J3" s="57" t="s">
        <v>254</v>
      </c>
      <c r="K3" s="56" t="s">
        <v>255</v>
      </c>
      <c r="L3" s="57" t="s">
        <v>256</v>
      </c>
      <c r="M3" s="58" t="s">
        <v>234</v>
      </c>
    </row>
    <row r="4" spans="1:13" ht="12.4" customHeight="1" x14ac:dyDescent="0.2">
      <c r="A4" s="77">
        <v>1</v>
      </c>
      <c r="B4" s="78" t="s">
        <v>257</v>
      </c>
      <c r="C4" s="78" t="s">
        <v>13</v>
      </c>
      <c r="D4" s="78" t="s">
        <v>258</v>
      </c>
      <c r="E4" s="79">
        <v>0</v>
      </c>
      <c r="F4" s="80">
        <v>60.5</v>
      </c>
      <c r="G4" s="79">
        <v>0</v>
      </c>
      <c r="H4" s="80">
        <v>59.02</v>
      </c>
      <c r="I4" s="79">
        <v>0</v>
      </c>
      <c r="J4" s="80">
        <v>30.32</v>
      </c>
      <c r="K4" s="79">
        <v>0</v>
      </c>
      <c r="L4" s="80">
        <v>119.52000000000001</v>
      </c>
      <c r="M4" s="81">
        <v>1</v>
      </c>
    </row>
    <row r="5" spans="1:13" ht="12.4" customHeight="1" x14ac:dyDescent="0.2">
      <c r="A5" s="82">
        <v>2</v>
      </c>
      <c r="B5" s="83" t="s">
        <v>259</v>
      </c>
      <c r="C5" s="83" t="s">
        <v>260</v>
      </c>
      <c r="D5" s="83" t="s">
        <v>261</v>
      </c>
      <c r="E5" s="84">
        <v>0</v>
      </c>
      <c r="F5" s="85">
        <v>60.52</v>
      </c>
      <c r="G5" s="84">
        <v>0</v>
      </c>
      <c r="H5" s="85">
        <v>59.79</v>
      </c>
      <c r="I5" s="84">
        <v>0</v>
      </c>
      <c r="J5" s="85">
        <v>31.89</v>
      </c>
      <c r="K5" s="84">
        <v>0</v>
      </c>
      <c r="L5" s="85">
        <v>120.31</v>
      </c>
      <c r="M5" s="86">
        <v>2</v>
      </c>
    </row>
    <row r="6" spans="1:13" ht="12.4" customHeight="1" x14ac:dyDescent="0.2">
      <c r="A6" s="82">
        <v>3</v>
      </c>
      <c r="B6" s="83" t="s">
        <v>12</v>
      </c>
      <c r="C6" s="83" t="s">
        <v>13</v>
      </c>
      <c r="D6" s="83" t="s">
        <v>262</v>
      </c>
      <c r="E6" s="84">
        <v>0</v>
      </c>
      <c r="F6" s="85">
        <v>64.010000000000005</v>
      </c>
      <c r="G6" s="84">
        <v>0</v>
      </c>
      <c r="H6" s="85">
        <v>60.84</v>
      </c>
      <c r="I6" s="84">
        <v>0</v>
      </c>
      <c r="J6" s="85">
        <v>31.9</v>
      </c>
      <c r="K6" s="84">
        <v>0</v>
      </c>
      <c r="L6" s="85">
        <v>124.85000000000001</v>
      </c>
      <c r="M6" s="86">
        <v>3</v>
      </c>
    </row>
    <row r="7" spans="1:13" ht="12.4" customHeight="1" x14ac:dyDescent="0.2">
      <c r="A7" s="87">
        <v>4</v>
      </c>
      <c r="B7" s="88" t="s">
        <v>263</v>
      </c>
      <c r="C7" s="88" t="s">
        <v>16</v>
      </c>
      <c r="D7" s="88" t="s">
        <v>264</v>
      </c>
      <c r="E7" s="89">
        <v>0</v>
      </c>
      <c r="F7" s="90">
        <v>64.44</v>
      </c>
      <c r="G7" s="89">
        <v>0</v>
      </c>
      <c r="H7" s="90">
        <v>62.42</v>
      </c>
      <c r="I7" s="89">
        <v>0</v>
      </c>
      <c r="J7" s="90">
        <v>33.21</v>
      </c>
      <c r="K7" s="89">
        <v>0</v>
      </c>
      <c r="L7" s="90">
        <v>126.86</v>
      </c>
      <c r="M7" s="91">
        <v>4</v>
      </c>
    </row>
    <row r="8" spans="1:13" ht="12.4" customHeight="1" x14ac:dyDescent="0.2">
      <c r="A8" s="82">
        <v>5</v>
      </c>
      <c r="B8" s="83" t="s">
        <v>15</v>
      </c>
      <c r="C8" s="83" t="s">
        <v>16</v>
      </c>
      <c r="D8" s="83" t="s">
        <v>265</v>
      </c>
      <c r="E8" s="84">
        <v>0</v>
      </c>
      <c r="F8" s="85">
        <v>61.78</v>
      </c>
      <c r="G8" s="84">
        <v>0</v>
      </c>
      <c r="H8" s="85">
        <v>61.6</v>
      </c>
      <c r="I8" s="84">
        <v>0</v>
      </c>
      <c r="J8" s="85">
        <v>33.79</v>
      </c>
      <c r="K8" s="84">
        <v>0</v>
      </c>
      <c r="L8" s="85">
        <v>123.38</v>
      </c>
      <c r="M8" s="86">
        <v>5</v>
      </c>
    </row>
    <row r="9" spans="1:13" ht="12.4" customHeight="1" x14ac:dyDescent="0.2">
      <c r="A9" s="82">
        <v>6</v>
      </c>
      <c r="B9" s="83" t="s">
        <v>266</v>
      </c>
      <c r="C9" s="83" t="s">
        <v>60</v>
      </c>
      <c r="D9" s="83" t="s">
        <v>267</v>
      </c>
      <c r="E9" s="84">
        <v>0</v>
      </c>
      <c r="F9" s="85">
        <v>60.15</v>
      </c>
      <c r="G9" s="84">
        <v>0</v>
      </c>
      <c r="H9" s="85">
        <v>55.92</v>
      </c>
      <c r="I9" s="84">
        <v>0</v>
      </c>
      <c r="J9" s="85">
        <v>35.020000000000003</v>
      </c>
      <c r="K9" s="84">
        <v>0</v>
      </c>
      <c r="L9" s="85">
        <v>116.07</v>
      </c>
      <c r="M9" s="86">
        <v>6</v>
      </c>
    </row>
    <row r="10" spans="1:13" ht="12.4" customHeight="1" x14ac:dyDescent="0.2">
      <c r="A10" s="82">
        <v>7</v>
      </c>
      <c r="B10" s="83" t="s">
        <v>268</v>
      </c>
      <c r="C10" s="83" t="s">
        <v>135</v>
      </c>
      <c r="D10" s="83" t="s">
        <v>269</v>
      </c>
      <c r="E10" s="84">
        <v>0</v>
      </c>
      <c r="F10" s="85">
        <v>59.22</v>
      </c>
      <c r="G10" s="84">
        <v>0</v>
      </c>
      <c r="H10" s="85">
        <v>56.86</v>
      </c>
      <c r="I10" s="84">
        <v>0</v>
      </c>
      <c r="J10" s="85">
        <v>35.81</v>
      </c>
      <c r="K10" s="84">
        <v>0</v>
      </c>
      <c r="L10" s="85">
        <v>116.08</v>
      </c>
      <c r="M10" s="86">
        <v>7</v>
      </c>
    </row>
    <row r="11" spans="1:13" ht="12.4" customHeight="1" x14ac:dyDescent="0.2">
      <c r="A11" s="82">
        <v>8</v>
      </c>
      <c r="B11" s="83" t="s">
        <v>270</v>
      </c>
      <c r="C11" s="83" t="s">
        <v>157</v>
      </c>
      <c r="D11" s="83" t="s">
        <v>271</v>
      </c>
      <c r="E11" s="84">
        <v>0</v>
      </c>
      <c r="F11" s="85">
        <v>58.62</v>
      </c>
      <c r="G11" s="84">
        <v>0</v>
      </c>
      <c r="H11" s="85">
        <v>59.38</v>
      </c>
      <c r="I11" s="84">
        <v>0</v>
      </c>
      <c r="J11" s="85">
        <v>35.89</v>
      </c>
      <c r="K11" s="84">
        <v>0</v>
      </c>
      <c r="L11" s="85">
        <v>118</v>
      </c>
      <c r="M11" s="86">
        <v>8</v>
      </c>
    </row>
    <row r="12" spans="1:13" ht="12.4" customHeight="1" x14ac:dyDescent="0.2">
      <c r="A12" s="82">
        <v>9</v>
      </c>
      <c r="B12" s="83" t="s">
        <v>40</v>
      </c>
      <c r="C12" s="83" t="s">
        <v>8</v>
      </c>
      <c r="D12" s="83" t="s">
        <v>272</v>
      </c>
      <c r="E12" s="84">
        <v>0</v>
      </c>
      <c r="F12" s="85">
        <v>60.46</v>
      </c>
      <c r="G12" s="84">
        <v>0</v>
      </c>
      <c r="H12" s="85">
        <v>60.85</v>
      </c>
      <c r="I12" s="84">
        <v>0</v>
      </c>
      <c r="J12" s="85">
        <v>37.340000000000003</v>
      </c>
      <c r="K12" s="84">
        <v>0</v>
      </c>
      <c r="L12" s="85">
        <v>121.31</v>
      </c>
      <c r="M12" s="86">
        <v>9</v>
      </c>
    </row>
    <row r="13" spans="1:13" ht="12.4" customHeight="1" x14ac:dyDescent="0.2">
      <c r="A13" s="82">
        <v>10</v>
      </c>
      <c r="B13" s="83" t="s">
        <v>7</v>
      </c>
      <c r="C13" s="83" t="s">
        <v>8</v>
      </c>
      <c r="D13" s="83" t="s">
        <v>273</v>
      </c>
      <c r="E13" s="84">
        <v>0</v>
      </c>
      <c r="F13" s="85">
        <v>65.64</v>
      </c>
      <c r="G13" s="84">
        <v>0</v>
      </c>
      <c r="H13" s="85">
        <v>63.51</v>
      </c>
      <c r="I13" s="84">
        <v>0</v>
      </c>
      <c r="J13" s="85">
        <v>37.409999999999997</v>
      </c>
      <c r="K13" s="84">
        <v>0</v>
      </c>
      <c r="L13" s="85">
        <v>129.15</v>
      </c>
      <c r="M13" s="86">
        <v>10</v>
      </c>
    </row>
    <row r="14" spans="1:13" ht="12.4" customHeight="1" x14ac:dyDescent="0.2">
      <c r="A14" s="82">
        <v>11</v>
      </c>
      <c r="B14" s="83" t="s">
        <v>274</v>
      </c>
      <c r="C14" s="83" t="s">
        <v>76</v>
      </c>
      <c r="D14" s="83" t="s">
        <v>275</v>
      </c>
      <c r="E14" s="84">
        <v>0</v>
      </c>
      <c r="F14" s="85">
        <v>61.1</v>
      </c>
      <c r="G14" s="84">
        <v>0</v>
      </c>
      <c r="H14" s="85">
        <v>58.28</v>
      </c>
      <c r="I14" s="84">
        <v>0</v>
      </c>
      <c r="J14" s="85">
        <v>39.32</v>
      </c>
      <c r="K14" s="84">
        <v>0</v>
      </c>
      <c r="L14" s="85">
        <v>119.38</v>
      </c>
      <c r="M14" s="86">
        <v>11</v>
      </c>
    </row>
    <row r="15" spans="1:13" ht="12.4" customHeight="1" x14ac:dyDescent="0.2">
      <c r="A15" s="82">
        <v>12</v>
      </c>
      <c r="B15" s="83" t="s">
        <v>191</v>
      </c>
      <c r="C15" s="83" t="s">
        <v>88</v>
      </c>
      <c r="D15" s="83" t="s">
        <v>276</v>
      </c>
      <c r="E15" s="84">
        <v>0</v>
      </c>
      <c r="F15" s="85">
        <v>61.56</v>
      </c>
      <c r="G15" s="84">
        <v>0</v>
      </c>
      <c r="H15" s="85">
        <v>62.98</v>
      </c>
      <c r="I15" s="84">
        <v>0</v>
      </c>
      <c r="J15" s="85">
        <v>42.61</v>
      </c>
      <c r="K15" s="84">
        <v>0</v>
      </c>
      <c r="L15" s="85">
        <v>124.53999999999999</v>
      </c>
      <c r="M15" s="86">
        <v>12</v>
      </c>
    </row>
    <row r="16" spans="1:13" ht="12.4" customHeight="1" x14ac:dyDescent="0.2">
      <c r="A16" s="82">
        <v>13</v>
      </c>
      <c r="B16" s="83" t="s">
        <v>277</v>
      </c>
      <c r="C16" s="83" t="s">
        <v>32</v>
      </c>
      <c r="D16" s="83" t="s">
        <v>278</v>
      </c>
      <c r="E16" s="84">
        <v>0</v>
      </c>
      <c r="F16" s="85">
        <v>62.8</v>
      </c>
      <c r="G16" s="84">
        <v>0</v>
      </c>
      <c r="H16" s="85">
        <v>62.77</v>
      </c>
      <c r="I16" s="84">
        <v>0</v>
      </c>
      <c r="J16" s="85">
        <v>43.21</v>
      </c>
      <c r="K16" s="84">
        <v>0</v>
      </c>
      <c r="L16" s="85">
        <v>125.57</v>
      </c>
      <c r="M16" s="86">
        <v>13</v>
      </c>
    </row>
    <row r="17" spans="1:13" ht="12.4" customHeight="1" x14ac:dyDescent="0.2">
      <c r="A17" s="82">
        <v>14</v>
      </c>
      <c r="B17" s="83" t="s">
        <v>50</v>
      </c>
      <c r="C17" s="83" t="s">
        <v>51</v>
      </c>
      <c r="D17" s="83" t="s">
        <v>279</v>
      </c>
      <c r="E17" s="84">
        <v>0</v>
      </c>
      <c r="F17" s="85">
        <v>58.78</v>
      </c>
      <c r="G17" s="84">
        <v>0</v>
      </c>
      <c r="H17" s="85">
        <v>58.09</v>
      </c>
      <c r="I17" s="84">
        <v>4</v>
      </c>
      <c r="J17" s="85">
        <v>30.82</v>
      </c>
      <c r="K17" s="84">
        <v>0</v>
      </c>
      <c r="L17" s="85">
        <v>116.87</v>
      </c>
      <c r="M17" s="86">
        <v>14</v>
      </c>
    </row>
    <row r="18" spans="1:13" ht="12.4" customHeight="1" x14ac:dyDescent="0.2">
      <c r="A18" s="82">
        <v>15</v>
      </c>
      <c r="B18" s="83" t="s">
        <v>78</v>
      </c>
      <c r="C18" s="83" t="s">
        <v>76</v>
      </c>
      <c r="D18" s="83" t="s">
        <v>280</v>
      </c>
      <c r="E18" s="84">
        <v>0</v>
      </c>
      <c r="F18" s="85">
        <v>56.58</v>
      </c>
      <c r="G18" s="84">
        <v>0</v>
      </c>
      <c r="H18" s="85">
        <v>55.07</v>
      </c>
      <c r="I18" s="84">
        <v>4</v>
      </c>
      <c r="J18" s="85">
        <v>31.45</v>
      </c>
      <c r="K18" s="84">
        <v>0</v>
      </c>
      <c r="L18" s="85">
        <v>111.65</v>
      </c>
      <c r="M18" s="86">
        <v>15</v>
      </c>
    </row>
    <row r="19" spans="1:13" ht="12.4" customHeight="1" x14ac:dyDescent="0.2">
      <c r="A19" s="82">
        <v>16</v>
      </c>
      <c r="B19" s="83" t="s">
        <v>171</v>
      </c>
      <c r="C19" s="83" t="s">
        <v>76</v>
      </c>
      <c r="D19" s="83" t="s">
        <v>281</v>
      </c>
      <c r="E19" s="84">
        <v>0</v>
      </c>
      <c r="F19" s="85">
        <v>57.54</v>
      </c>
      <c r="G19" s="84">
        <v>0</v>
      </c>
      <c r="H19" s="85">
        <v>55.54</v>
      </c>
      <c r="I19" s="84">
        <v>4</v>
      </c>
      <c r="J19" s="85">
        <v>32.07</v>
      </c>
      <c r="K19" s="84">
        <v>0</v>
      </c>
      <c r="L19" s="85">
        <v>113.08</v>
      </c>
      <c r="M19" s="86">
        <v>16</v>
      </c>
    </row>
    <row r="20" spans="1:13" ht="12.4" customHeight="1" x14ac:dyDescent="0.2">
      <c r="A20" s="87">
        <v>17</v>
      </c>
      <c r="B20" s="88" t="s">
        <v>282</v>
      </c>
      <c r="C20" s="88" t="s">
        <v>16</v>
      </c>
      <c r="D20" s="88" t="s">
        <v>283</v>
      </c>
      <c r="E20" s="89">
        <v>0</v>
      </c>
      <c r="F20" s="90">
        <v>59.73</v>
      </c>
      <c r="G20" s="89">
        <v>0</v>
      </c>
      <c r="H20" s="90">
        <v>63</v>
      </c>
      <c r="I20" s="89">
        <v>4</v>
      </c>
      <c r="J20" s="90">
        <v>32.44</v>
      </c>
      <c r="K20" s="89">
        <v>0</v>
      </c>
      <c r="L20" s="90">
        <v>122.72999999999999</v>
      </c>
      <c r="M20" s="91">
        <v>17</v>
      </c>
    </row>
    <row r="21" spans="1:13" ht="12.4" customHeight="1" x14ac:dyDescent="0.2">
      <c r="A21" s="82">
        <v>18</v>
      </c>
      <c r="B21" s="83" t="s">
        <v>7</v>
      </c>
      <c r="C21" s="83" t="s">
        <v>8</v>
      </c>
      <c r="D21" s="83" t="s">
        <v>284</v>
      </c>
      <c r="E21" s="84">
        <v>0</v>
      </c>
      <c r="F21" s="85">
        <v>62.49</v>
      </c>
      <c r="G21" s="84">
        <v>0</v>
      </c>
      <c r="H21" s="85">
        <v>59.01</v>
      </c>
      <c r="I21" s="84">
        <v>4</v>
      </c>
      <c r="J21" s="85">
        <v>32.69</v>
      </c>
      <c r="K21" s="84">
        <v>0</v>
      </c>
      <c r="L21" s="85">
        <v>121.5</v>
      </c>
      <c r="M21" s="86">
        <v>18</v>
      </c>
    </row>
    <row r="22" spans="1:13" ht="12.4" customHeight="1" x14ac:dyDescent="0.2">
      <c r="A22" s="82">
        <v>19</v>
      </c>
      <c r="B22" s="83" t="s">
        <v>285</v>
      </c>
      <c r="C22" s="83" t="s">
        <v>286</v>
      </c>
      <c r="D22" s="83" t="s">
        <v>287</v>
      </c>
      <c r="E22" s="84">
        <v>0</v>
      </c>
      <c r="F22" s="85">
        <v>55.08</v>
      </c>
      <c r="G22" s="84">
        <v>0</v>
      </c>
      <c r="H22" s="85">
        <v>53.25</v>
      </c>
      <c r="I22" s="84">
        <v>4</v>
      </c>
      <c r="J22" s="85">
        <v>32.97</v>
      </c>
      <c r="K22" s="84">
        <v>0</v>
      </c>
      <c r="L22" s="85">
        <v>108.33</v>
      </c>
      <c r="M22" s="86">
        <v>19</v>
      </c>
    </row>
    <row r="23" spans="1:13" ht="12.4" customHeight="1" x14ac:dyDescent="0.2">
      <c r="A23" s="82">
        <v>20</v>
      </c>
      <c r="B23" s="83" t="s">
        <v>66</v>
      </c>
      <c r="C23" s="83" t="s">
        <v>67</v>
      </c>
      <c r="D23" s="83" t="s">
        <v>288</v>
      </c>
      <c r="E23" s="84">
        <v>0</v>
      </c>
      <c r="F23" s="85">
        <v>64.38</v>
      </c>
      <c r="G23" s="84">
        <v>0</v>
      </c>
      <c r="H23" s="85">
        <v>58.91</v>
      </c>
      <c r="I23" s="84">
        <v>4</v>
      </c>
      <c r="J23" s="85">
        <v>33.64</v>
      </c>
      <c r="K23" s="84">
        <v>0</v>
      </c>
      <c r="L23" s="85">
        <v>123.28999999999999</v>
      </c>
      <c r="M23" s="86">
        <v>20</v>
      </c>
    </row>
    <row r="24" spans="1:13" ht="12.4" customHeight="1" x14ac:dyDescent="0.2">
      <c r="A24" s="82">
        <v>21</v>
      </c>
      <c r="B24" s="83" t="s">
        <v>12</v>
      </c>
      <c r="C24" s="83" t="s">
        <v>13</v>
      </c>
      <c r="D24" s="83" t="s">
        <v>289</v>
      </c>
      <c r="E24" s="84">
        <v>0</v>
      </c>
      <c r="F24" s="85">
        <v>57.98</v>
      </c>
      <c r="G24" s="84">
        <v>0</v>
      </c>
      <c r="H24" s="85">
        <v>57.5</v>
      </c>
      <c r="I24" s="84">
        <v>4</v>
      </c>
      <c r="J24" s="85">
        <v>34.369999999999997</v>
      </c>
      <c r="K24" s="84">
        <v>0</v>
      </c>
      <c r="L24" s="85">
        <v>115.47999999999999</v>
      </c>
      <c r="M24" s="86">
        <v>21</v>
      </c>
    </row>
    <row r="25" spans="1:13" ht="12.4" customHeight="1" x14ac:dyDescent="0.2">
      <c r="A25" s="82">
        <v>22</v>
      </c>
      <c r="B25" s="83" t="s">
        <v>290</v>
      </c>
      <c r="C25" s="83" t="s">
        <v>291</v>
      </c>
      <c r="D25" s="83" t="s">
        <v>292</v>
      </c>
      <c r="E25" s="84">
        <v>0</v>
      </c>
      <c r="F25" s="85">
        <v>61.95</v>
      </c>
      <c r="G25" s="84">
        <v>0</v>
      </c>
      <c r="H25" s="85">
        <v>59.69</v>
      </c>
      <c r="I25" s="84">
        <v>4</v>
      </c>
      <c r="J25" s="85">
        <v>35.35</v>
      </c>
      <c r="K25" s="84">
        <v>0</v>
      </c>
      <c r="L25" s="85">
        <v>121.64</v>
      </c>
      <c r="M25" s="86">
        <v>22</v>
      </c>
    </row>
    <row r="26" spans="1:13" ht="12.4" customHeight="1" x14ac:dyDescent="0.2">
      <c r="A26" s="82">
        <v>23</v>
      </c>
      <c r="B26" s="83" t="s">
        <v>293</v>
      </c>
      <c r="C26" s="83" t="s">
        <v>22</v>
      </c>
      <c r="D26" s="83" t="s">
        <v>294</v>
      </c>
      <c r="E26" s="84">
        <v>0</v>
      </c>
      <c r="F26" s="85">
        <v>57.86</v>
      </c>
      <c r="G26" s="84">
        <v>0</v>
      </c>
      <c r="H26" s="85">
        <v>58.2</v>
      </c>
      <c r="I26" s="84">
        <v>4</v>
      </c>
      <c r="J26" s="85">
        <v>35.369999999999997</v>
      </c>
      <c r="K26" s="84">
        <v>0</v>
      </c>
      <c r="L26" s="85">
        <v>116.06</v>
      </c>
      <c r="M26" s="86">
        <v>23</v>
      </c>
    </row>
    <row r="27" spans="1:13" ht="12.4" customHeight="1" x14ac:dyDescent="0.2">
      <c r="A27" s="82">
        <v>24</v>
      </c>
      <c r="B27" s="83" t="s">
        <v>295</v>
      </c>
      <c r="C27" s="83" t="s">
        <v>260</v>
      </c>
      <c r="D27" s="83" t="s">
        <v>296</v>
      </c>
      <c r="E27" s="84">
        <v>0</v>
      </c>
      <c r="F27" s="85">
        <v>57.32</v>
      </c>
      <c r="G27" s="84">
        <v>0</v>
      </c>
      <c r="H27" s="85">
        <v>58.59</v>
      </c>
      <c r="I27" s="84">
        <v>4</v>
      </c>
      <c r="J27" s="85">
        <v>36.69</v>
      </c>
      <c r="K27" s="84">
        <v>0</v>
      </c>
      <c r="L27" s="85">
        <v>115.91</v>
      </c>
      <c r="M27" s="86">
        <v>24</v>
      </c>
    </row>
    <row r="28" spans="1:13" ht="12.4" customHeight="1" x14ac:dyDescent="0.2">
      <c r="A28" s="82">
        <v>25</v>
      </c>
      <c r="B28" s="83" t="s">
        <v>297</v>
      </c>
      <c r="C28" s="83" t="s">
        <v>298</v>
      </c>
      <c r="D28" s="83" t="s">
        <v>299</v>
      </c>
      <c r="E28" s="84">
        <v>0</v>
      </c>
      <c r="F28" s="85">
        <v>66.22</v>
      </c>
      <c r="G28" s="84">
        <v>0</v>
      </c>
      <c r="H28" s="85">
        <v>61.94</v>
      </c>
      <c r="I28" s="84">
        <v>4</v>
      </c>
      <c r="J28" s="85">
        <v>38.29</v>
      </c>
      <c r="K28" s="84">
        <v>0</v>
      </c>
      <c r="L28" s="85">
        <v>128.16</v>
      </c>
      <c r="M28" s="86">
        <v>25</v>
      </c>
    </row>
    <row r="29" spans="1:13" ht="12.4" customHeight="1" x14ac:dyDescent="0.2">
      <c r="A29" s="59">
        <v>26</v>
      </c>
      <c r="B29" s="60" t="s">
        <v>300</v>
      </c>
      <c r="C29" s="60" t="s">
        <v>83</v>
      </c>
      <c r="D29" s="60" t="s">
        <v>301</v>
      </c>
      <c r="E29" s="61">
        <v>0</v>
      </c>
      <c r="F29" s="62">
        <v>62.99</v>
      </c>
      <c r="G29" s="61">
        <v>0</v>
      </c>
      <c r="H29" s="62">
        <v>60.77</v>
      </c>
      <c r="I29" s="61">
        <v>4</v>
      </c>
      <c r="J29" s="62">
        <v>43</v>
      </c>
      <c r="K29" s="61">
        <v>0</v>
      </c>
      <c r="L29" s="62">
        <v>123.76</v>
      </c>
      <c r="M29" s="63">
        <v>26</v>
      </c>
    </row>
    <row r="30" spans="1:13" ht="12.4" customHeight="1" x14ac:dyDescent="0.2">
      <c r="A30" s="59">
        <v>27</v>
      </c>
      <c r="B30" s="60" t="s">
        <v>40</v>
      </c>
      <c r="C30" s="60" t="s">
        <v>8</v>
      </c>
      <c r="D30" s="60" t="s">
        <v>302</v>
      </c>
      <c r="E30" s="61">
        <v>0</v>
      </c>
      <c r="F30" s="62">
        <v>61.59</v>
      </c>
      <c r="G30" s="61">
        <v>0</v>
      </c>
      <c r="H30" s="62">
        <v>60.34</v>
      </c>
      <c r="I30" s="61">
        <v>4</v>
      </c>
      <c r="J30" s="62">
        <v>45.76</v>
      </c>
      <c r="K30" s="61">
        <v>0</v>
      </c>
      <c r="L30" s="62">
        <v>121.93</v>
      </c>
      <c r="M30" s="63">
        <v>27</v>
      </c>
    </row>
    <row r="31" spans="1:13" ht="12.4" customHeight="1" x14ac:dyDescent="0.2">
      <c r="A31" s="59">
        <v>28</v>
      </c>
      <c r="B31" s="60" t="s">
        <v>303</v>
      </c>
      <c r="C31" s="60" t="s">
        <v>13</v>
      </c>
      <c r="D31" s="60" t="s">
        <v>304</v>
      </c>
      <c r="E31" s="61">
        <v>0</v>
      </c>
      <c r="F31" s="62">
        <v>62.61</v>
      </c>
      <c r="G31" s="61">
        <v>0</v>
      </c>
      <c r="H31" s="62">
        <v>57.25</v>
      </c>
      <c r="I31" s="61">
        <v>8</v>
      </c>
      <c r="J31" s="62">
        <v>33.75</v>
      </c>
      <c r="K31" s="61">
        <v>0</v>
      </c>
      <c r="L31" s="62">
        <v>119.86</v>
      </c>
      <c r="M31" s="63">
        <v>28</v>
      </c>
    </row>
    <row r="32" spans="1:13" ht="12.4" customHeight="1" x14ac:dyDescent="0.2">
      <c r="A32" s="59">
        <v>29</v>
      </c>
      <c r="B32" s="60" t="s">
        <v>305</v>
      </c>
      <c r="C32" s="60" t="s">
        <v>306</v>
      </c>
      <c r="D32" s="60" t="s">
        <v>307</v>
      </c>
      <c r="E32" s="61">
        <v>0</v>
      </c>
      <c r="F32" s="62">
        <v>58.97</v>
      </c>
      <c r="G32" s="61">
        <v>0</v>
      </c>
      <c r="H32" s="62">
        <v>58.27</v>
      </c>
      <c r="I32" s="61">
        <v>8</v>
      </c>
      <c r="J32" s="62">
        <v>37.22</v>
      </c>
      <c r="K32" s="61">
        <v>0</v>
      </c>
      <c r="L32" s="62">
        <v>117.24000000000001</v>
      </c>
      <c r="M32" s="63">
        <v>29</v>
      </c>
    </row>
    <row r="33" spans="1:13" ht="12.4" customHeight="1" x14ac:dyDescent="0.2">
      <c r="A33" s="59">
        <v>30</v>
      </c>
      <c r="B33" s="60" t="s">
        <v>308</v>
      </c>
      <c r="C33" s="60" t="s">
        <v>22</v>
      </c>
      <c r="D33" s="60" t="s">
        <v>309</v>
      </c>
      <c r="E33" s="61">
        <v>0</v>
      </c>
      <c r="F33" s="62">
        <v>61.56</v>
      </c>
      <c r="G33" s="61">
        <v>0</v>
      </c>
      <c r="H33" s="62">
        <v>60.58</v>
      </c>
      <c r="I33" s="61">
        <v>8</v>
      </c>
      <c r="J33" s="62">
        <v>37.549999999999997</v>
      </c>
      <c r="K33" s="61">
        <v>0</v>
      </c>
      <c r="L33" s="62">
        <v>122.14</v>
      </c>
      <c r="M33" s="63">
        <v>30</v>
      </c>
    </row>
    <row r="34" spans="1:13" ht="12.4" customHeight="1" x14ac:dyDescent="0.2">
      <c r="A34" s="59">
        <v>31</v>
      </c>
      <c r="B34" s="60" t="s">
        <v>310</v>
      </c>
      <c r="C34" s="60" t="s">
        <v>311</v>
      </c>
      <c r="D34" s="60" t="s">
        <v>312</v>
      </c>
      <c r="E34" s="61">
        <v>0</v>
      </c>
      <c r="F34" s="62">
        <v>56.54</v>
      </c>
      <c r="G34" s="61">
        <v>0</v>
      </c>
      <c r="H34" s="62">
        <v>53.86</v>
      </c>
      <c r="I34" s="61">
        <v>8</v>
      </c>
      <c r="J34" s="62">
        <v>41.01</v>
      </c>
      <c r="K34" s="61">
        <v>0</v>
      </c>
      <c r="L34" s="62">
        <v>110.4</v>
      </c>
      <c r="M34" s="63">
        <v>31</v>
      </c>
    </row>
    <row r="35" spans="1:13" ht="12.4" customHeight="1" x14ac:dyDescent="0.2">
      <c r="A35" s="59">
        <v>32</v>
      </c>
      <c r="B35" s="60" t="s">
        <v>313</v>
      </c>
      <c r="C35" s="60" t="s">
        <v>142</v>
      </c>
      <c r="D35" s="60" t="s">
        <v>314</v>
      </c>
      <c r="E35" s="61">
        <v>0</v>
      </c>
      <c r="F35" s="62">
        <v>61.61</v>
      </c>
      <c r="G35" s="61">
        <v>0</v>
      </c>
      <c r="H35" s="62">
        <v>58.74</v>
      </c>
      <c r="I35" s="61">
        <v>10</v>
      </c>
      <c r="J35" s="62">
        <v>48.02</v>
      </c>
      <c r="K35" s="61">
        <v>0</v>
      </c>
      <c r="L35" s="62">
        <v>120.35</v>
      </c>
      <c r="M35" s="63">
        <v>32</v>
      </c>
    </row>
    <row r="36" spans="1:13" ht="12.4" customHeight="1" x14ac:dyDescent="0.2">
      <c r="A36" s="59">
        <v>33</v>
      </c>
      <c r="B36" s="60" t="s">
        <v>52</v>
      </c>
      <c r="C36" s="60" t="s">
        <v>53</v>
      </c>
      <c r="D36" s="60" t="s">
        <v>315</v>
      </c>
      <c r="E36" s="61">
        <v>0</v>
      </c>
      <c r="F36" s="62">
        <v>59.01</v>
      </c>
      <c r="G36" s="61">
        <v>0</v>
      </c>
      <c r="H36" s="62">
        <v>56.84</v>
      </c>
      <c r="I36" s="61">
        <v>14</v>
      </c>
      <c r="J36" s="62">
        <v>52.82</v>
      </c>
      <c r="K36" s="61">
        <v>0</v>
      </c>
      <c r="L36" s="62">
        <v>115.85</v>
      </c>
      <c r="M36" s="63">
        <v>33</v>
      </c>
    </row>
    <row r="37" spans="1:13" ht="12.4" customHeight="1" x14ac:dyDescent="0.2">
      <c r="A37" s="59">
        <v>34</v>
      </c>
      <c r="B37" s="60" t="s">
        <v>316</v>
      </c>
      <c r="C37" s="60" t="s">
        <v>6</v>
      </c>
      <c r="D37" s="60" t="s">
        <v>317</v>
      </c>
      <c r="E37" s="61">
        <v>0</v>
      </c>
      <c r="F37" s="62">
        <v>54.8</v>
      </c>
      <c r="G37" s="61">
        <v>0</v>
      </c>
      <c r="H37" s="62">
        <v>52.52</v>
      </c>
      <c r="I37" s="61">
        <v>0</v>
      </c>
      <c r="J37" s="62" t="s">
        <v>208</v>
      </c>
      <c r="K37" s="61">
        <v>0</v>
      </c>
      <c r="L37" s="62">
        <v>107.32</v>
      </c>
      <c r="M37" s="63">
        <v>34</v>
      </c>
    </row>
    <row r="38" spans="1:13" ht="12.4" customHeight="1" x14ac:dyDescent="0.2">
      <c r="A38" s="59">
        <v>35</v>
      </c>
      <c r="B38" s="60" t="s">
        <v>318</v>
      </c>
      <c r="C38" s="60" t="s">
        <v>319</v>
      </c>
      <c r="D38" s="60" t="s">
        <v>320</v>
      </c>
      <c r="E38" s="61">
        <v>0</v>
      </c>
      <c r="F38" s="62">
        <v>53.1</v>
      </c>
      <c r="G38" s="61">
        <v>0</v>
      </c>
      <c r="H38" s="62">
        <v>54.57</v>
      </c>
      <c r="I38" s="61">
        <v>0</v>
      </c>
      <c r="J38" s="62" t="s">
        <v>321</v>
      </c>
      <c r="K38" s="61">
        <v>0</v>
      </c>
      <c r="L38" s="62">
        <v>107.67</v>
      </c>
      <c r="M38" s="63">
        <v>35</v>
      </c>
    </row>
    <row r="39" spans="1:13" ht="12.4" customHeight="1" x14ac:dyDescent="0.2">
      <c r="A39" s="59">
        <v>36</v>
      </c>
      <c r="B39" s="60" t="s">
        <v>322</v>
      </c>
      <c r="C39" s="60" t="s">
        <v>60</v>
      </c>
      <c r="D39" s="60" t="s">
        <v>323</v>
      </c>
      <c r="E39" s="61">
        <v>0</v>
      </c>
      <c r="F39" s="62">
        <v>54.52</v>
      </c>
      <c r="G39" s="61">
        <v>4</v>
      </c>
      <c r="H39" s="62">
        <v>53.37</v>
      </c>
      <c r="I39" s="61">
        <v>0</v>
      </c>
      <c r="J39" s="62">
        <v>0</v>
      </c>
      <c r="K39" s="61">
        <v>4</v>
      </c>
      <c r="L39" s="62">
        <v>107.89</v>
      </c>
      <c r="M39" s="63">
        <v>36</v>
      </c>
    </row>
    <row r="40" spans="1:13" ht="12.4" customHeight="1" x14ac:dyDescent="0.2">
      <c r="A40" s="59">
        <v>37</v>
      </c>
      <c r="B40" s="60" t="s">
        <v>160</v>
      </c>
      <c r="C40" s="60" t="s">
        <v>76</v>
      </c>
      <c r="D40" s="60" t="s">
        <v>324</v>
      </c>
      <c r="E40" s="61">
        <v>0</v>
      </c>
      <c r="F40" s="62">
        <v>56.4</v>
      </c>
      <c r="G40" s="61">
        <v>4</v>
      </c>
      <c r="H40" s="62">
        <v>54.92</v>
      </c>
      <c r="I40" s="61">
        <v>4</v>
      </c>
      <c r="J40" s="62">
        <v>34.229999999999997</v>
      </c>
      <c r="K40" s="61">
        <v>4</v>
      </c>
      <c r="L40" s="62">
        <v>111.32</v>
      </c>
      <c r="M40" s="63">
        <v>37</v>
      </c>
    </row>
    <row r="41" spans="1:13" ht="12.4" customHeight="1" x14ac:dyDescent="0.2">
      <c r="A41" s="59">
        <v>38</v>
      </c>
      <c r="B41" s="60" t="s">
        <v>325</v>
      </c>
      <c r="C41" s="60" t="s">
        <v>38</v>
      </c>
      <c r="D41" s="60" t="s">
        <v>326</v>
      </c>
      <c r="E41" s="61">
        <v>0</v>
      </c>
      <c r="F41" s="62">
        <v>58.58</v>
      </c>
      <c r="G41" s="61">
        <v>4</v>
      </c>
      <c r="H41" s="62">
        <v>55.45</v>
      </c>
      <c r="I41" s="61">
        <v>0</v>
      </c>
      <c r="J41" s="62">
        <v>0</v>
      </c>
      <c r="K41" s="61">
        <v>4</v>
      </c>
      <c r="L41" s="62">
        <v>114.03</v>
      </c>
      <c r="M41" s="63">
        <v>38</v>
      </c>
    </row>
    <row r="42" spans="1:13" ht="12.4" customHeight="1" x14ac:dyDescent="0.2">
      <c r="A42" s="59">
        <v>39</v>
      </c>
      <c r="B42" s="60" t="s">
        <v>327</v>
      </c>
      <c r="C42" s="60" t="s">
        <v>298</v>
      </c>
      <c r="D42" s="60" t="s">
        <v>328</v>
      </c>
      <c r="E42" s="61">
        <v>4</v>
      </c>
      <c r="F42" s="62">
        <v>58.46</v>
      </c>
      <c r="G42" s="61">
        <v>0</v>
      </c>
      <c r="H42" s="62">
        <v>55.59</v>
      </c>
      <c r="I42" s="61">
        <v>0</v>
      </c>
      <c r="J42" s="62">
        <v>0</v>
      </c>
      <c r="K42" s="61">
        <v>4</v>
      </c>
      <c r="L42" s="62">
        <v>114.05000000000001</v>
      </c>
      <c r="M42" s="63">
        <v>39</v>
      </c>
    </row>
    <row r="43" spans="1:13" ht="12.4" customHeight="1" x14ac:dyDescent="0.2">
      <c r="A43" s="59">
        <v>40</v>
      </c>
      <c r="B43" s="60" t="s">
        <v>329</v>
      </c>
      <c r="C43" s="60" t="s">
        <v>291</v>
      </c>
      <c r="D43" s="60" t="s">
        <v>330</v>
      </c>
      <c r="E43" s="61">
        <v>0</v>
      </c>
      <c r="F43" s="62">
        <v>57.8</v>
      </c>
      <c r="G43" s="61">
        <v>4</v>
      </c>
      <c r="H43" s="62">
        <v>59.5</v>
      </c>
      <c r="I43" s="61">
        <v>0</v>
      </c>
      <c r="J43" s="62">
        <v>0</v>
      </c>
      <c r="K43" s="61">
        <v>4</v>
      </c>
      <c r="L43" s="62">
        <v>117.3</v>
      </c>
      <c r="M43" s="63">
        <v>40</v>
      </c>
    </row>
    <row r="44" spans="1:13" ht="12.4" customHeight="1" x14ac:dyDescent="0.2">
      <c r="A44" s="59">
        <v>41</v>
      </c>
      <c r="B44" s="60" t="s">
        <v>124</v>
      </c>
      <c r="C44" s="60" t="s">
        <v>13</v>
      </c>
      <c r="D44" s="60" t="s">
        <v>331</v>
      </c>
      <c r="E44" s="61">
        <v>0</v>
      </c>
      <c r="F44" s="62">
        <v>61.07</v>
      </c>
      <c r="G44" s="61">
        <v>4</v>
      </c>
      <c r="H44" s="62">
        <v>57.9</v>
      </c>
      <c r="I44" s="61">
        <v>0</v>
      </c>
      <c r="J44" s="62">
        <v>0</v>
      </c>
      <c r="K44" s="61">
        <v>4</v>
      </c>
      <c r="L44" s="62">
        <v>118.97</v>
      </c>
      <c r="M44" s="63">
        <v>41</v>
      </c>
    </row>
    <row r="45" spans="1:13" ht="12.4" customHeight="1" x14ac:dyDescent="0.2">
      <c r="A45" s="59">
        <v>42</v>
      </c>
      <c r="B45" s="60" t="s">
        <v>270</v>
      </c>
      <c r="C45" s="60" t="s">
        <v>157</v>
      </c>
      <c r="D45" s="60" t="s">
        <v>332</v>
      </c>
      <c r="E45" s="61">
        <v>4</v>
      </c>
      <c r="F45" s="62">
        <v>60.41</v>
      </c>
      <c r="G45" s="61">
        <v>0</v>
      </c>
      <c r="H45" s="62">
        <v>60.82</v>
      </c>
      <c r="I45" s="61">
        <v>0</v>
      </c>
      <c r="J45" s="62">
        <v>0</v>
      </c>
      <c r="K45" s="61">
        <v>4</v>
      </c>
      <c r="L45" s="62">
        <v>121.22999999999999</v>
      </c>
      <c r="M45" s="63">
        <v>42</v>
      </c>
    </row>
    <row r="46" spans="1:13" ht="12.4" customHeight="1" x14ac:dyDescent="0.2">
      <c r="A46" s="59">
        <v>43</v>
      </c>
      <c r="B46" s="60" t="s">
        <v>333</v>
      </c>
      <c r="C46" s="60" t="s">
        <v>13</v>
      </c>
      <c r="D46" s="60" t="s">
        <v>334</v>
      </c>
      <c r="E46" s="61">
        <v>0</v>
      </c>
      <c r="F46" s="62">
        <v>58.92</v>
      </c>
      <c r="G46" s="61">
        <v>4</v>
      </c>
      <c r="H46" s="62">
        <v>62.61</v>
      </c>
      <c r="I46" s="61">
        <v>0</v>
      </c>
      <c r="J46" s="62">
        <v>0</v>
      </c>
      <c r="K46" s="61">
        <v>4</v>
      </c>
      <c r="L46" s="62">
        <v>121.53</v>
      </c>
      <c r="M46" s="63">
        <v>43</v>
      </c>
    </row>
    <row r="47" spans="1:13" ht="12.4" customHeight="1" x14ac:dyDescent="0.2">
      <c r="A47" s="59">
        <v>44</v>
      </c>
      <c r="B47" s="60" t="s">
        <v>303</v>
      </c>
      <c r="C47" s="60" t="s">
        <v>13</v>
      </c>
      <c r="D47" s="60" t="s">
        <v>335</v>
      </c>
      <c r="E47" s="61">
        <v>0</v>
      </c>
      <c r="F47" s="62">
        <v>63.8</v>
      </c>
      <c r="G47" s="61">
        <v>4</v>
      </c>
      <c r="H47" s="62">
        <v>57.86</v>
      </c>
      <c r="I47" s="61">
        <v>0</v>
      </c>
      <c r="J47" s="62">
        <v>0</v>
      </c>
      <c r="K47" s="61">
        <v>4</v>
      </c>
      <c r="L47" s="62">
        <v>121.66</v>
      </c>
      <c r="M47" s="63">
        <v>44</v>
      </c>
    </row>
    <row r="48" spans="1:13" ht="12.4" customHeight="1" x14ac:dyDescent="0.2">
      <c r="A48" s="59">
        <v>45</v>
      </c>
      <c r="B48" s="60" t="s">
        <v>336</v>
      </c>
      <c r="C48" s="60" t="s">
        <v>32</v>
      </c>
      <c r="D48" s="60" t="s">
        <v>337</v>
      </c>
      <c r="E48" s="61">
        <v>0</v>
      </c>
      <c r="F48" s="62">
        <v>63.55</v>
      </c>
      <c r="G48" s="61">
        <v>4</v>
      </c>
      <c r="H48" s="62">
        <v>60.78</v>
      </c>
      <c r="I48" s="61">
        <v>0</v>
      </c>
      <c r="J48" s="62">
        <v>0</v>
      </c>
      <c r="K48" s="61">
        <v>4</v>
      </c>
      <c r="L48" s="62">
        <v>124.33</v>
      </c>
      <c r="M48" s="63">
        <v>45</v>
      </c>
    </row>
    <row r="49" spans="1:13" ht="12.4" customHeight="1" x14ac:dyDescent="0.2">
      <c r="A49" s="59">
        <v>46</v>
      </c>
      <c r="B49" s="60" t="s">
        <v>338</v>
      </c>
      <c r="C49" s="60" t="s">
        <v>339</v>
      </c>
      <c r="D49" s="60" t="s">
        <v>340</v>
      </c>
      <c r="E49" s="61">
        <v>0</v>
      </c>
      <c r="F49" s="62">
        <v>62.36</v>
      </c>
      <c r="G49" s="61">
        <v>4</v>
      </c>
      <c r="H49" s="62">
        <v>64.38</v>
      </c>
      <c r="I49" s="61">
        <v>0</v>
      </c>
      <c r="J49" s="62">
        <v>0</v>
      </c>
      <c r="K49" s="61">
        <v>4</v>
      </c>
      <c r="L49" s="62">
        <v>126.74</v>
      </c>
      <c r="M49" s="63">
        <v>46</v>
      </c>
    </row>
    <row r="50" spans="1:13" ht="12.4" customHeight="1" x14ac:dyDescent="0.2">
      <c r="A50" s="59">
        <v>47</v>
      </c>
      <c r="B50" s="60" t="s">
        <v>341</v>
      </c>
      <c r="C50" s="60" t="s">
        <v>94</v>
      </c>
      <c r="D50" s="60" t="s">
        <v>342</v>
      </c>
      <c r="E50" s="61">
        <v>0</v>
      </c>
      <c r="F50" s="62">
        <v>61.76</v>
      </c>
      <c r="G50" s="61">
        <v>4</v>
      </c>
      <c r="H50" s="62">
        <v>65.67</v>
      </c>
      <c r="I50" s="61">
        <v>0</v>
      </c>
      <c r="J50" s="62">
        <v>0</v>
      </c>
      <c r="K50" s="61">
        <v>4</v>
      </c>
      <c r="L50" s="62">
        <v>127.43</v>
      </c>
      <c r="M50" s="63">
        <v>47</v>
      </c>
    </row>
    <row r="51" spans="1:13" ht="12.4" customHeight="1" x14ac:dyDescent="0.2">
      <c r="A51" s="59">
        <v>48</v>
      </c>
      <c r="B51" s="60" t="s">
        <v>343</v>
      </c>
      <c r="C51" s="60" t="s">
        <v>311</v>
      </c>
      <c r="D51" s="60" t="s">
        <v>344</v>
      </c>
      <c r="E51" s="61">
        <v>0</v>
      </c>
      <c r="F51" s="62">
        <v>57.67</v>
      </c>
      <c r="G51" s="61">
        <v>7</v>
      </c>
      <c r="H51" s="62">
        <v>77.400000000000006</v>
      </c>
      <c r="I51" s="61">
        <v>0</v>
      </c>
      <c r="J51" s="62">
        <v>0</v>
      </c>
      <c r="K51" s="61">
        <v>7</v>
      </c>
      <c r="L51" s="62">
        <v>135.07</v>
      </c>
      <c r="M51" s="63">
        <v>48</v>
      </c>
    </row>
    <row r="52" spans="1:13" ht="12.4" customHeight="1" x14ac:dyDescent="0.2">
      <c r="A52" s="59">
        <v>49</v>
      </c>
      <c r="B52" s="60" t="s">
        <v>345</v>
      </c>
      <c r="C52" s="60" t="s">
        <v>67</v>
      </c>
      <c r="D52" s="60" t="s">
        <v>346</v>
      </c>
      <c r="E52" s="61">
        <v>8</v>
      </c>
      <c r="F52" s="62">
        <v>58.26</v>
      </c>
      <c r="G52" s="61">
        <v>0</v>
      </c>
      <c r="H52" s="62">
        <v>58.12</v>
      </c>
      <c r="I52" s="61">
        <v>0</v>
      </c>
      <c r="J52" s="62">
        <v>0</v>
      </c>
      <c r="K52" s="61">
        <v>8</v>
      </c>
      <c r="L52" s="62">
        <v>116.38</v>
      </c>
      <c r="M52" s="63">
        <v>49</v>
      </c>
    </row>
    <row r="53" spans="1:13" ht="12.4" customHeight="1" x14ac:dyDescent="0.2">
      <c r="A53" s="59">
        <v>50</v>
      </c>
      <c r="B53" s="60" t="s">
        <v>297</v>
      </c>
      <c r="C53" s="60" t="s">
        <v>298</v>
      </c>
      <c r="D53" s="60" t="s">
        <v>347</v>
      </c>
      <c r="E53" s="61">
        <v>4</v>
      </c>
      <c r="F53" s="62">
        <v>61.17</v>
      </c>
      <c r="G53" s="61">
        <v>4</v>
      </c>
      <c r="H53" s="62">
        <v>58.53</v>
      </c>
      <c r="I53" s="61">
        <v>0</v>
      </c>
      <c r="J53" s="62">
        <v>0</v>
      </c>
      <c r="K53" s="61">
        <v>8</v>
      </c>
      <c r="L53" s="62">
        <v>119.7</v>
      </c>
      <c r="M53" s="63">
        <v>50</v>
      </c>
    </row>
    <row r="54" spans="1:13" ht="12.4" customHeight="1" x14ac:dyDescent="0.2">
      <c r="A54" s="59">
        <v>51</v>
      </c>
      <c r="B54" s="60" t="s">
        <v>348</v>
      </c>
      <c r="C54" s="60" t="s">
        <v>44</v>
      </c>
      <c r="D54" s="60" t="s">
        <v>349</v>
      </c>
      <c r="E54" s="61">
        <v>4</v>
      </c>
      <c r="F54" s="62">
        <v>65.86</v>
      </c>
      <c r="G54" s="61">
        <v>4</v>
      </c>
      <c r="H54" s="62">
        <v>62.08</v>
      </c>
      <c r="I54" s="61">
        <v>0</v>
      </c>
      <c r="J54" s="62">
        <v>0</v>
      </c>
      <c r="K54" s="61">
        <v>8</v>
      </c>
      <c r="L54" s="62">
        <v>127.94</v>
      </c>
      <c r="M54" s="63">
        <v>51</v>
      </c>
    </row>
    <row r="55" spans="1:13" ht="12.4" customHeight="1" x14ac:dyDescent="0.2">
      <c r="A55" s="59">
        <v>52</v>
      </c>
      <c r="B55" s="60" t="s">
        <v>71</v>
      </c>
      <c r="C55" s="60" t="s">
        <v>96</v>
      </c>
      <c r="D55" s="60" t="s">
        <v>350</v>
      </c>
      <c r="E55" s="61">
        <v>11</v>
      </c>
      <c r="F55" s="62">
        <v>78.650000000000006</v>
      </c>
      <c r="G55" s="61">
        <v>0</v>
      </c>
      <c r="H55" s="62">
        <v>57.7</v>
      </c>
      <c r="I55" s="61">
        <v>0</v>
      </c>
      <c r="J55" s="62">
        <v>0</v>
      </c>
      <c r="K55" s="61">
        <v>11</v>
      </c>
      <c r="L55" s="62">
        <v>136.35000000000002</v>
      </c>
      <c r="M55" s="63">
        <v>52</v>
      </c>
    </row>
    <row r="56" spans="1:13" ht="12.4" customHeight="1" x14ac:dyDescent="0.2">
      <c r="A56" s="59">
        <v>53</v>
      </c>
      <c r="B56" s="60" t="s">
        <v>351</v>
      </c>
      <c r="C56" s="60" t="s">
        <v>319</v>
      </c>
      <c r="D56" s="60" t="s">
        <v>352</v>
      </c>
      <c r="E56" s="61">
        <v>8</v>
      </c>
      <c r="F56" s="62">
        <v>56.83</v>
      </c>
      <c r="G56" s="61">
        <v>4</v>
      </c>
      <c r="H56" s="62">
        <v>55.58</v>
      </c>
      <c r="I56" s="61">
        <v>0</v>
      </c>
      <c r="J56" s="62">
        <v>0</v>
      </c>
      <c r="K56" s="61">
        <v>12</v>
      </c>
      <c r="L56" s="62">
        <v>112.41</v>
      </c>
      <c r="M56" s="63">
        <v>53</v>
      </c>
    </row>
    <row r="57" spans="1:13" ht="12.4" customHeight="1" x14ac:dyDescent="0.2">
      <c r="A57" s="59">
        <v>54</v>
      </c>
      <c r="B57" s="60" t="s">
        <v>15</v>
      </c>
      <c r="C57" s="60" t="s">
        <v>16</v>
      </c>
      <c r="D57" s="60" t="s">
        <v>353</v>
      </c>
      <c r="E57" s="61">
        <v>8</v>
      </c>
      <c r="F57" s="62">
        <v>61.61</v>
      </c>
      <c r="G57" s="61">
        <v>4</v>
      </c>
      <c r="H57" s="62">
        <v>58.05</v>
      </c>
      <c r="I57" s="61">
        <v>0</v>
      </c>
      <c r="J57" s="62">
        <v>0</v>
      </c>
      <c r="K57" s="61">
        <v>12</v>
      </c>
      <c r="L57" s="62">
        <v>119.66</v>
      </c>
      <c r="M57" s="63">
        <v>54</v>
      </c>
    </row>
    <row r="58" spans="1:13" ht="12.4" customHeight="1" x14ac:dyDescent="0.2">
      <c r="A58" s="59">
        <v>55</v>
      </c>
      <c r="B58" s="60" t="s">
        <v>354</v>
      </c>
      <c r="C58" s="60" t="s">
        <v>355</v>
      </c>
      <c r="D58" s="60" t="s">
        <v>356</v>
      </c>
      <c r="E58" s="61">
        <v>0</v>
      </c>
      <c r="F58" s="62">
        <v>58.12</v>
      </c>
      <c r="G58" s="61">
        <v>14</v>
      </c>
      <c r="H58" s="62">
        <v>73.33</v>
      </c>
      <c r="I58" s="61">
        <v>0</v>
      </c>
      <c r="J58" s="62">
        <v>0</v>
      </c>
      <c r="K58" s="61">
        <v>14</v>
      </c>
      <c r="L58" s="62">
        <v>131.44999999999999</v>
      </c>
      <c r="M58" s="63">
        <v>55</v>
      </c>
    </row>
    <row r="59" spans="1:13" ht="12.4" customHeight="1" x14ac:dyDescent="0.2">
      <c r="A59" s="59">
        <v>56</v>
      </c>
      <c r="B59" s="60" t="s">
        <v>357</v>
      </c>
      <c r="C59" s="60" t="s">
        <v>67</v>
      </c>
      <c r="D59" s="60" t="s">
        <v>358</v>
      </c>
      <c r="E59" s="61">
        <v>4</v>
      </c>
      <c r="F59" s="62">
        <v>60.88</v>
      </c>
      <c r="G59" s="61">
        <v>12</v>
      </c>
      <c r="H59" s="62">
        <v>61.92</v>
      </c>
      <c r="I59" s="61">
        <v>0</v>
      </c>
      <c r="J59" s="62">
        <v>0</v>
      </c>
      <c r="K59" s="61">
        <v>16</v>
      </c>
      <c r="L59" s="62">
        <v>122.80000000000001</v>
      </c>
      <c r="M59" s="63">
        <v>56</v>
      </c>
    </row>
    <row r="60" spans="1:13" ht="12.4" customHeight="1" x14ac:dyDescent="0.2">
      <c r="A60" s="59">
        <v>57</v>
      </c>
      <c r="B60" s="60" t="s">
        <v>359</v>
      </c>
      <c r="C60" s="60" t="s">
        <v>6</v>
      </c>
      <c r="D60" s="60" t="s">
        <v>360</v>
      </c>
      <c r="E60" s="61">
        <v>4</v>
      </c>
      <c r="F60" s="62">
        <v>59.26</v>
      </c>
      <c r="G60" s="61">
        <v>17</v>
      </c>
      <c r="H60" s="62">
        <v>68.650000000000006</v>
      </c>
      <c r="I60" s="61">
        <v>0</v>
      </c>
      <c r="J60" s="62">
        <v>0</v>
      </c>
      <c r="K60" s="61">
        <v>21</v>
      </c>
      <c r="L60" s="62">
        <v>127.91</v>
      </c>
      <c r="M60" s="63">
        <v>57</v>
      </c>
    </row>
    <row r="61" spans="1:13" ht="12.4" customHeight="1" x14ac:dyDescent="0.2">
      <c r="A61" s="59">
        <v>58</v>
      </c>
      <c r="B61" s="60" t="s">
        <v>75</v>
      </c>
      <c r="C61" s="60" t="s">
        <v>76</v>
      </c>
      <c r="D61" s="60" t="s">
        <v>361</v>
      </c>
      <c r="E61" s="61">
        <v>4</v>
      </c>
      <c r="F61" s="62">
        <v>56.38</v>
      </c>
      <c r="G61" s="61">
        <v>20</v>
      </c>
      <c r="H61" s="62">
        <v>56.98</v>
      </c>
      <c r="I61" s="61">
        <v>0</v>
      </c>
      <c r="J61" s="62">
        <v>0</v>
      </c>
      <c r="K61" s="61">
        <v>24</v>
      </c>
      <c r="L61" s="62">
        <v>113.36</v>
      </c>
      <c r="M61" s="63">
        <v>58</v>
      </c>
    </row>
    <row r="62" spans="1:13" ht="12.4" customHeight="1" x14ac:dyDescent="0.2">
      <c r="A62" s="59">
        <v>59</v>
      </c>
      <c r="B62" s="60" t="s">
        <v>362</v>
      </c>
      <c r="C62" s="60" t="s">
        <v>286</v>
      </c>
      <c r="D62" s="60" t="s">
        <v>363</v>
      </c>
      <c r="E62" s="61">
        <v>0</v>
      </c>
      <c r="F62" s="62" t="s">
        <v>208</v>
      </c>
      <c r="G62" s="61">
        <v>0</v>
      </c>
      <c r="H62" s="62" t="s">
        <v>321</v>
      </c>
      <c r="I62" s="61"/>
      <c r="J62" s="62"/>
      <c r="K62" s="61"/>
      <c r="L62" s="62" t="s">
        <v>321</v>
      </c>
      <c r="M62" s="63">
        <v>999</v>
      </c>
    </row>
    <row r="63" spans="1:13" ht="12.4" customHeight="1" x14ac:dyDescent="0.2">
      <c r="A63" s="59">
        <v>60</v>
      </c>
      <c r="B63" s="60" t="s">
        <v>345</v>
      </c>
      <c r="C63" s="60" t="s">
        <v>67</v>
      </c>
      <c r="D63" s="60" t="s">
        <v>364</v>
      </c>
      <c r="E63" s="61">
        <v>0</v>
      </c>
      <c r="F63" s="62">
        <v>63.57</v>
      </c>
      <c r="G63" s="61">
        <v>0</v>
      </c>
      <c r="H63" s="62" t="s">
        <v>208</v>
      </c>
      <c r="I63" s="61"/>
      <c r="J63" s="62"/>
      <c r="K63" s="61"/>
      <c r="L63" s="62" t="s">
        <v>208</v>
      </c>
      <c r="M63" s="63">
        <v>999</v>
      </c>
    </row>
    <row r="64" spans="1:13" ht="12.4" customHeight="1" thickBot="1" x14ac:dyDescent="0.25">
      <c r="A64" s="64">
        <v>61</v>
      </c>
      <c r="B64" s="65" t="s">
        <v>365</v>
      </c>
      <c r="C64" s="65" t="s">
        <v>32</v>
      </c>
      <c r="D64" s="65" t="s">
        <v>366</v>
      </c>
      <c r="E64" s="66">
        <v>0</v>
      </c>
      <c r="F64" s="67" t="s">
        <v>208</v>
      </c>
      <c r="G64" s="66">
        <v>0</v>
      </c>
      <c r="H64" s="67" t="s">
        <v>321</v>
      </c>
      <c r="I64" s="66"/>
      <c r="J64" s="67"/>
      <c r="K64" s="66"/>
      <c r="L64" s="67" t="s">
        <v>321</v>
      </c>
      <c r="M64" s="68">
        <v>999</v>
      </c>
    </row>
  </sheetData>
  <autoFilter ref="A3:M3" xr:uid="{00000000-0009-0000-0000-000000000000}"/>
  <mergeCells count="2">
    <mergeCell ref="A2:D2"/>
    <mergeCell ref="A1:M1"/>
  </mergeCells>
  <printOptions horizontalCentered="1"/>
  <pageMargins left="0.11811023622047245" right="0.11811023622047245" top="0.11811023622047245" bottom="0.11811023622047245" header="0" footer="0"/>
  <pageSetup paperSize="9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Normal="100" workbookViewId="0">
      <pane xSplit="4" ySplit="3" topLeftCell="E4" activePane="bottomRight" state="frozen"/>
      <selection activeCell="AT10" sqref="AT10"/>
      <selection pane="topRight" activeCell="AT10" sqref="AT10"/>
      <selection pane="bottomLeft" activeCell="AT10" sqref="AT10"/>
      <selection pane="bottomRight" activeCell="V18" sqref="V18"/>
    </sheetView>
  </sheetViews>
  <sheetFormatPr defaultColWidth="8" defaultRowHeight="12.75" x14ac:dyDescent="0.2"/>
  <cols>
    <col min="1" max="1" width="4.85546875" style="50" customWidth="1"/>
    <col min="2" max="2" width="20" style="50" customWidth="1"/>
    <col min="3" max="3" width="14.42578125" style="50" bestFit="1" customWidth="1"/>
    <col min="4" max="4" width="29.140625" style="50" bestFit="1" customWidth="1"/>
    <col min="5" max="13" width="7.7109375" style="50" customWidth="1"/>
    <col min="14" max="36" width="2.85546875" style="50" customWidth="1"/>
    <col min="37" max="16384" width="8" style="50"/>
  </cols>
  <sheetData>
    <row r="1" spans="1:13" ht="21.75" thickBot="1" x14ac:dyDescent="0.25">
      <c r="A1" s="71" t="s">
        <v>440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7.25" customHeight="1" thickBot="1" x14ac:dyDescent="0.25">
      <c r="A2" s="69" t="s">
        <v>367</v>
      </c>
      <c r="B2" s="70"/>
      <c r="C2" s="70"/>
      <c r="D2" s="70"/>
      <c r="E2" s="51"/>
      <c r="F2" s="52"/>
      <c r="G2" s="52"/>
      <c r="H2" s="52"/>
      <c r="I2" s="52"/>
      <c r="J2" s="52"/>
      <c r="K2" s="52"/>
      <c r="L2" s="52"/>
      <c r="M2" s="53"/>
    </row>
    <row r="3" spans="1:13" ht="13.5" customHeight="1" thickBot="1" x14ac:dyDescent="0.25">
      <c r="A3" s="54" t="s">
        <v>245</v>
      </c>
      <c r="B3" s="55" t="s">
        <v>246</v>
      </c>
      <c r="C3" s="55" t="s">
        <v>247</v>
      </c>
      <c r="D3" s="55" t="s">
        <v>248</v>
      </c>
      <c r="E3" s="56" t="s">
        <v>249</v>
      </c>
      <c r="F3" s="57" t="s">
        <v>250</v>
      </c>
      <c r="G3" s="56" t="s">
        <v>251</v>
      </c>
      <c r="H3" s="57" t="s">
        <v>252</v>
      </c>
      <c r="I3" s="56" t="s">
        <v>253</v>
      </c>
      <c r="J3" s="57" t="s">
        <v>254</v>
      </c>
      <c r="K3" s="56" t="s">
        <v>255</v>
      </c>
      <c r="L3" s="57" t="s">
        <v>256</v>
      </c>
      <c r="M3" s="58" t="s">
        <v>234</v>
      </c>
    </row>
    <row r="4" spans="1:13" ht="12.4" customHeight="1" x14ac:dyDescent="0.2">
      <c r="A4" s="77">
        <v>1</v>
      </c>
      <c r="B4" s="78" t="s">
        <v>368</v>
      </c>
      <c r="C4" s="78" t="s">
        <v>6</v>
      </c>
      <c r="D4" s="78" t="s">
        <v>369</v>
      </c>
      <c r="E4" s="79">
        <v>0</v>
      </c>
      <c r="F4" s="80">
        <v>55.16</v>
      </c>
      <c r="G4" s="79">
        <v>0</v>
      </c>
      <c r="H4" s="80">
        <v>58.97</v>
      </c>
      <c r="I4" s="79">
        <v>0</v>
      </c>
      <c r="J4" s="80">
        <v>31.68</v>
      </c>
      <c r="K4" s="79">
        <v>0</v>
      </c>
      <c r="L4" s="80">
        <v>114.13</v>
      </c>
      <c r="M4" s="81">
        <v>1</v>
      </c>
    </row>
    <row r="5" spans="1:13" ht="12.4" customHeight="1" x14ac:dyDescent="0.2">
      <c r="A5" s="82">
        <v>2</v>
      </c>
      <c r="B5" s="83" t="s">
        <v>370</v>
      </c>
      <c r="C5" s="83" t="s">
        <v>371</v>
      </c>
      <c r="D5" s="83" t="s">
        <v>372</v>
      </c>
      <c r="E5" s="84">
        <v>0</v>
      </c>
      <c r="F5" s="85">
        <v>48.53</v>
      </c>
      <c r="G5" s="84">
        <v>0</v>
      </c>
      <c r="H5" s="85">
        <v>52.87</v>
      </c>
      <c r="I5" s="84">
        <v>0</v>
      </c>
      <c r="J5" s="85">
        <v>31.71</v>
      </c>
      <c r="K5" s="84">
        <v>0</v>
      </c>
      <c r="L5" s="85">
        <v>101.4</v>
      </c>
      <c r="M5" s="86">
        <v>2</v>
      </c>
    </row>
    <row r="6" spans="1:13" ht="12.4" customHeight="1" x14ac:dyDescent="0.2">
      <c r="A6" s="82">
        <v>3</v>
      </c>
      <c r="B6" s="83" t="s">
        <v>373</v>
      </c>
      <c r="C6" s="83" t="s">
        <v>44</v>
      </c>
      <c r="D6" s="83" t="s">
        <v>374</v>
      </c>
      <c r="E6" s="84">
        <v>0</v>
      </c>
      <c r="F6" s="85">
        <v>51.49</v>
      </c>
      <c r="G6" s="84">
        <v>0</v>
      </c>
      <c r="H6" s="85">
        <v>56.9</v>
      </c>
      <c r="I6" s="84">
        <v>0</v>
      </c>
      <c r="J6" s="85">
        <v>31.85</v>
      </c>
      <c r="K6" s="84">
        <v>0</v>
      </c>
      <c r="L6" s="85">
        <v>108.39</v>
      </c>
      <c r="M6" s="86">
        <v>3</v>
      </c>
    </row>
    <row r="7" spans="1:13" ht="12.4" customHeight="1" x14ac:dyDescent="0.2">
      <c r="A7" s="82">
        <v>4</v>
      </c>
      <c r="B7" s="83" t="s">
        <v>297</v>
      </c>
      <c r="C7" s="83" t="s">
        <v>298</v>
      </c>
      <c r="D7" s="83" t="s">
        <v>375</v>
      </c>
      <c r="E7" s="84">
        <v>0</v>
      </c>
      <c r="F7" s="85">
        <v>52.96</v>
      </c>
      <c r="G7" s="84">
        <v>0</v>
      </c>
      <c r="H7" s="85">
        <v>60.14</v>
      </c>
      <c r="I7" s="84">
        <v>0</v>
      </c>
      <c r="J7" s="85">
        <v>32.22</v>
      </c>
      <c r="K7" s="84">
        <v>0</v>
      </c>
      <c r="L7" s="85">
        <v>113.1</v>
      </c>
      <c r="M7" s="86">
        <v>4</v>
      </c>
    </row>
    <row r="8" spans="1:13" ht="12.4" customHeight="1" x14ac:dyDescent="0.2">
      <c r="A8" s="82">
        <v>5</v>
      </c>
      <c r="B8" s="83" t="s">
        <v>376</v>
      </c>
      <c r="C8" s="83" t="s">
        <v>371</v>
      </c>
      <c r="D8" s="83" t="s">
        <v>377</v>
      </c>
      <c r="E8" s="84">
        <v>0</v>
      </c>
      <c r="F8" s="85">
        <v>49.86</v>
      </c>
      <c r="G8" s="84">
        <v>0</v>
      </c>
      <c r="H8" s="85">
        <v>56.53</v>
      </c>
      <c r="I8" s="84">
        <v>4</v>
      </c>
      <c r="J8" s="85">
        <v>31.3</v>
      </c>
      <c r="K8" s="84">
        <v>0</v>
      </c>
      <c r="L8" s="85">
        <v>106.39</v>
      </c>
      <c r="M8" s="86">
        <v>5</v>
      </c>
    </row>
    <row r="9" spans="1:13" ht="12.4" customHeight="1" x14ac:dyDescent="0.2">
      <c r="A9" s="82">
        <v>6</v>
      </c>
      <c r="B9" s="83" t="s">
        <v>10</v>
      </c>
      <c r="C9" s="83" t="s">
        <v>11</v>
      </c>
      <c r="D9" s="83" t="s">
        <v>378</v>
      </c>
      <c r="E9" s="84">
        <v>0</v>
      </c>
      <c r="F9" s="85">
        <v>54.08</v>
      </c>
      <c r="G9" s="84">
        <v>0</v>
      </c>
      <c r="H9" s="85">
        <v>61.62</v>
      </c>
      <c r="I9" s="84">
        <v>4</v>
      </c>
      <c r="J9" s="85">
        <v>31.68</v>
      </c>
      <c r="K9" s="84">
        <v>0</v>
      </c>
      <c r="L9" s="85">
        <v>115.69999999999999</v>
      </c>
      <c r="M9" s="86">
        <v>6</v>
      </c>
    </row>
    <row r="10" spans="1:13" ht="12.4" customHeight="1" x14ac:dyDescent="0.2">
      <c r="A10" s="82">
        <v>7</v>
      </c>
      <c r="B10" s="83" t="s">
        <v>162</v>
      </c>
      <c r="C10" s="83" t="s">
        <v>16</v>
      </c>
      <c r="D10" s="83" t="s">
        <v>379</v>
      </c>
      <c r="E10" s="84">
        <v>0</v>
      </c>
      <c r="F10" s="85">
        <v>53.56</v>
      </c>
      <c r="G10" s="84">
        <v>0</v>
      </c>
      <c r="H10" s="85">
        <v>59.67</v>
      </c>
      <c r="I10" s="84">
        <v>4</v>
      </c>
      <c r="J10" s="85">
        <v>33.1</v>
      </c>
      <c r="K10" s="84">
        <v>0</v>
      </c>
      <c r="L10" s="85">
        <v>113.23</v>
      </c>
      <c r="M10" s="86">
        <v>7</v>
      </c>
    </row>
    <row r="11" spans="1:13" ht="12.4" customHeight="1" x14ac:dyDescent="0.2">
      <c r="A11" s="82">
        <v>8</v>
      </c>
      <c r="B11" s="83" t="s">
        <v>341</v>
      </c>
      <c r="C11" s="83" t="s">
        <v>94</v>
      </c>
      <c r="D11" s="83" t="s">
        <v>380</v>
      </c>
      <c r="E11" s="84">
        <v>0</v>
      </c>
      <c r="F11" s="85">
        <v>51.15</v>
      </c>
      <c r="G11" s="84">
        <v>0</v>
      </c>
      <c r="H11" s="85">
        <v>56.42</v>
      </c>
      <c r="I11" s="84">
        <v>4</v>
      </c>
      <c r="J11" s="85">
        <v>33.28</v>
      </c>
      <c r="K11" s="84">
        <v>0</v>
      </c>
      <c r="L11" s="85">
        <v>107.57</v>
      </c>
      <c r="M11" s="86">
        <v>8</v>
      </c>
    </row>
    <row r="12" spans="1:13" ht="12.4" customHeight="1" x14ac:dyDescent="0.2">
      <c r="A12" s="82">
        <v>9</v>
      </c>
      <c r="B12" s="83" t="s">
        <v>381</v>
      </c>
      <c r="C12" s="83" t="s">
        <v>3</v>
      </c>
      <c r="D12" s="83" t="s">
        <v>382</v>
      </c>
      <c r="E12" s="84">
        <v>0</v>
      </c>
      <c r="F12" s="85">
        <v>51.94</v>
      </c>
      <c r="G12" s="84">
        <v>0</v>
      </c>
      <c r="H12" s="85">
        <v>57.34</v>
      </c>
      <c r="I12" s="84">
        <v>5</v>
      </c>
      <c r="J12" s="85">
        <v>39.450000000000003</v>
      </c>
      <c r="K12" s="84">
        <v>0</v>
      </c>
      <c r="L12" s="85">
        <v>109.28</v>
      </c>
      <c r="M12" s="86">
        <v>9</v>
      </c>
    </row>
    <row r="13" spans="1:13" ht="12.4" customHeight="1" x14ac:dyDescent="0.2">
      <c r="A13" s="82">
        <v>10</v>
      </c>
      <c r="B13" s="83" t="s">
        <v>383</v>
      </c>
      <c r="C13" s="83" t="s">
        <v>16</v>
      </c>
      <c r="D13" s="83" t="s">
        <v>384</v>
      </c>
      <c r="E13" s="84">
        <v>0</v>
      </c>
      <c r="F13" s="85">
        <v>49.84</v>
      </c>
      <c r="G13" s="84">
        <v>0</v>
      </c>
      <c r="H13" s="85">
        <v>56.16</v>
      </c>
      <c r="I13" s="84">
        <v>8</v>
      </c>
      <c r="J13" s="85">
        <v>35.340000000000003</v>
      </c>
      <c r="K13" s="84">
        <v>0</v>
      </c>
      <c r="L13" s="85">
        <v>106</v>
      </c>
      <c r="M13" s="86">
        <v>10</v>
      </c>
    </row>
    <row r="14" spans="1:13" ht="12.4" customHeight="1" x14ac:dyDescent="0.2">
      <c r="A14" s="82">
        <v>11</v>
      </c>
      <c r="B14" s="83" t="s">
        <v>385</v>
      </c>
      <c r="C14" s="83" t="s">
        <v>13</v>
      </c>
      <c r="D14" s="83" t="s">
        <v>386</v>
      </c>
      <c r="E14" s="84">
        <v>0</v>
      </c>
      <c r="F14" s="85">
        <v>55.85</v>
      </c>
      <c r="G14" s="84">
        <v>0</v>
      </c>
      <c r="H14" s="85">
        <v>63.2</v>
      </c>
      <c r="I14" s="84">
        <v>8</v>
      </c>
      <c r="J14" s="85">
        <v>36.24</v>
      </c>
      <c r="K14" s="84">
        <v>0</v>
      </c>
      <c r="L14" s="85">
        <v>119.05000000000001</v>
      </c>
      <c r="M14" s="86">
        <v>11</v>
      </c>
    </row>
    <row r="15" spans="1:13" ht="12.4" customHeight="1" x14ac:dyDescent="0.2">
      <c r="A15" s="82">
        <v>12</v>
      </c>
      <c r="B15" s="83" t="s">
        <v>387</v>
      </c>
      <c r="C15" s="83" t="s">
        <v>8</v>
      </c>
      <c r="D15" s="83" t="s">
        <v>388</v>
      </c>
      <c r="E15" s="84">
        <v>0</v>
      </c>
      <c r="F15" s="85">
        <v>51.81</v>
      </c>
      <c r="G15" s="84">
        <v>0</v>
      </c>
      <c r="H15" s="85">
        <v>50.61</v>
      </c>
      <c r="I15" s="84">
        <v>8</v>
      </c>
      <c r="J15" s="85">
        <v>36.28</v>
      </c>
      <c r="K15" s="84">
        <v>0</v>
      </c>
      <c r="L15" s="85">
        <v>102.42</v>
      </c>
      <c r="M15" s="86">
        <v>12</v>
      </c>
    </row>
    <row r="16" spans="1:13" ht="12.4" customHeight="1" x14ac:dyDescent="0.2">
      <c r="A16" s="82">
        <v>13</v>
      </c>
      <c r="B16" s="83" t="s">
        <v>389</v>
      </c>
      <c r="C16" s="83" t="s">
        <v>390</v>
      </c>
      <c r="D16" s="83" t="s">
        <v>391</v>
      </c>
      <c r="E16" s="84">
        <v>0</v>
      </c>
      <c r="F16" s="85">
        <v>54.08</v>
      </c>
      <c r="G16" s="84">
        <v>0</v>
      </c>
      <c r="H16" s="85">
        <v>57.66</v>
      </c>
      <c r="I16" s="84">
        <v>17</v>
      </c>
      <c r="J16" s="85">
        <v>43.81</v>
      </c>
      <c r="K16" s="84">
        <v>0</v>
      </c>
      <c r="L16" s="85">
        <v>111.74</v>
      </c>
      <c r="M16" s="86">
        <v>13</v>
      </c>
    </row>
    <row r="17" spans="1:13" ht="12.4" customHeight="1" x14ac:dyDescent="0.2">
      <c r="A17" s="82">
        <v>14</v>
      </c>
      <c r="B17" s="83" t="s">
        <v>50</v>
      </c>
      <c r="C17" s="83" t="s">
        <v>51</v>
      </c>
      <c r="D17" s="83" t="s">
        <v>392</v>
      </c>
      <c r="E17" s="84">
        <v>0</v>
      </c>
      <c r="F17" s="85">
        <v>50.04</v>
      </c>
      <c r="G17" s="84">
        <v>0</v>
      </c>
      <c r="H17" s="85">
        <v>55.6</v>
      </c>
      <c r="I17" s="84">
        <v>25</v>
      </c>
      <c r="J17" s="85">
        <v>55.86</v>
      </c>
      <c r="K17" s="84">
        <v>0</v>
      </c>
      <c r="L17" s="85">
        <v>105.64</v>
      </c>
      <c r="M17" s="86">
        <v>14</v>
      </c>
    </row>
    <row r="18" spans="1:13" ht="12.4" customHeight="1" x14ac:dyDescent="0.2">
      <c r="A18" s="82">
        <v>15</v>
      </c>
      <c r="B18" s="83" t="s">
        <v>293</v>
      </c>
      <c r="C18" s="83" t="s">
        <v>22</v>
      </c>
      <c r="D18" s="83" t="s">
        <v>393</v>
      </c>
      <c r="E18" s="84">
        <v>0</v>
      </c>
      <c r="F18" s="85">
        <v>49.58</v>
      </c>
      <c r="G18" s="84">
        <v>0</v>
      </c>
      <c r="H18" s="85">
        <v>54.77</v>
      </c>
      <c r="I18" s="84">
        <v>0</v>
      </c>
      <c r="J18" s="85" t="s">
        <v>208</v>
      </c>
      <c r="K18" s="84">
        <v>0</v>
      </c>
      <c r="L18" s="85">
        <v>104.35</v>
      </c>
      <c r="M18" s="86">
        <v>15</v>
      </c>
    </row>
    <row r="19" spans="1:13" ht="12.4" customHeight="1" x14ac:dyDescent="0.2">
      <c r="A19" s="82">
        <v>16</v>
      </c>
      <c r="B19" s="83" t="s">
        <v>274</v>
      </c>
      <c r="C19" s="83" t="s">
        <v>76</v>
      </c>
      <c r="D19" s="83" t="s">
        <v>394</v>
      </c>
      <c r="E19" s="84">
        <v>4</v>
      </c>
      <c r="F19" s="85">
        <v>50.34</v>
      </c>
      <c r="G19" s="84">
        <v>0</v>
      </c>
      <c r="H19" s="85">
        <v>55.77</v>
      </c>
      <c r="I19" s="84">
        <v>8</v>
      </c>
      <c r="J19" s="85">
        <v>35.69</v>
      </c>
      <c r="K19" s="84">
        <v>4</v>
      </c>
      <c r="L19" s="85">
        <v>106.11000000000001</v>
      </c>
      <c r="M19" s="86">
        <v>16</v>
      </c>
    </row>
    <row r="20" spans="1:13" ht="12.4" customHeight="1" x14ac:dyDescent="0.2">
      <c r="A20" s="82">
        <v>17</v>
      </c>
      <c r="B20" s="83" t="s">
        <v>395</v>
      </c>
      <c r="C20" s="83" t="s">
        <v>2</v>
      </c>
      <c r="D20" s="83" t="s">
        <v>396</v>
      </c>
      <c r="E20" s="84">
        <v>4</v>
      </c>
      <c r="F20" s="85">
        <v>51.22</v>
      </c>
      <c r="G20" s="84">
        <v>0</v>
      </c>
      <c r="H20" s="85">
        <v>56.01</v>
      </c>
      <c r="I20" s="84">
        <v>0</v>
      </c>
      <c r="J20" s="85">
        <v>0</v>
      </c>
      <c r="K20" s="84">
        <v>4</v>
      </c>
      <c r="L20" s="85">
        <v>107.22999999999999</v>
      </c>
      <c r="M20" s="86">
        <v>17</v>
      </c>
    </row>
    <row r="21" spans="1:13" ht="12.4" customHeight="1" x14ac:dyDescent="0.2">
      <c r="A21" s="82">
        <v>18</v>
      </c>
      <c r="B21" s="83" t="s">
        <v>397</v>
      </c>
      <c r="C21" s="83" t="s">
        <v>22</v>
      </c>
      <c r="D21" s="83" t="s">
        <v>398</v>
      </c>
      <c r="E21" s="84">
        <v>0</v>
      </c>
      <c r="F21" s="85">
        <v>51.15</v>
      </c>
      <c r="G21" s="84">
        <v>4</v>
      </c>
      <c r="H21" s="85">
        <v>57.04</v>
      </c>
      <c r="I21" s="84">
        <v>0</v>
      </c>
      <c r="J21" s="85">
        <v>0</v>
      </c>
      <c r="K21" s="84">
        <v>4</v>
      </c>
      <c r="L21" s="85">
        <v>108.19</v>
      </c>
      <c r="M21" s="86">
        <v>18</v>
      </c>
    </row>
    <row r="22" spans="1:13" ht="12.4" customHeight="1" x14ac:dyDescent="0.2">
      <c r="A22" s="59">
        <v>19</v>
      </c>
      <c r="B22" s="60" t="s">
        <v>399</v>
      </c>
      <c r="C22" s="60" t="s">
        <v>157</v>
      </c>
      <c r="D22" s="60" t="s">
        <v>400</v>
      </c>
      <c r="E22" s="61">
        <v>4</v>
      </c>
      <c r="F22" s="62">
        <v>50.95</v>
      </c>
      <c r="G22" s="61">
        <v>0</v>
      </c>
      <c r="H22" s="62">
        <v>57.62</v>
      </c>
      <c r="I22" s="61">
        <v>0</v>
      </c>
      <c r="J22" s="62">
        <v>0</v>
      </c>
      <c r="K22" s="61">
        <v>4</v>
      </c>
      <c r="L22" s="62">
        <v>108.57</v>
      </c>
      <c r="M22" s="63">
        <v>19</v>
      </c>
    </row>
    <row r="23" spans="1:13" ht="12.4" customHeight="1" x14ac:dyDescent="0.2">
      <c r="A23" s="59">
        <v>20</v>
      </c>
      <c r="B23" s="60" t="s">
        <v>401</v>
      </c>
      <c r="C23" s="60" t="s">
        <v>88</v>
      </c>
      <c r="D23" s="60" t="s">
        <v>402</v>
      </c>
      <c r="E23" s="61">
        <v>4</v>
      </c>
      <c r="F23" s="62">
        <v>50.7</v>
      </c>
      <c r="G23" s="61">
        <v>0</v>
      </c>
      <c r="H23" s="62">
        <v>58.11</v>
      </c>
      <c r="I23" s="61">
        <v>0</v>
      </c>
      <c r="J23" s="62">
        <v>0</v>
      </c>
      <c r="K23" s="61">
        <v>4</v>
      </c>
      <c r="L23" s="62">
        <v>108.81</v>
      </c>
      <c r="M23" s="63">
        <v>20</v>
      </c>
    </row>
    <row r="24" spans="1:13" ht="12.4" customHeight="1" x14ac:dyDescent="0.2">
      <c r="A24" s="59">
        <v>21</v>
      </c>
      <c r="B24" s="60" t="s">
        <v>403</v>
      </c>
      <c r="C24" s="60" t="s">
        <v>319</v>
      </c>
      <c r="D24" s="60" t="s">
        <v>404</v>
      </c>
      <c r="E24" s="61">
        <v>4</v>
      </c>
      <c r="F24" s="62">
        <v>52.42</v>
      </c>
      <c r="G24" s="61">
        <v>4</v>
      </c>
      <c r="H24" s="62">
        <v>57.38</v>
      </c>
      <c r="I24" s="61">
        <v>0</v>
      </c>
      <c r="J24" s="62">
        <v>0</v>
      </c>
      <c r="K24" s="61">
        <v>8</v>
      </c>
      <c r="L24" s="62">
        <v>109.80000000000001</v>
      </c>
      <c r="M24" s="63">
        <v>21</v>
      </c>
    </row>
    <row r="25" spans="1:13" ht="12.4" customHeight="1" x14ac:dyDescent="0.2">
      <c r="A25" s="59">
        <v>22</v>
      </c>
      <c r="B25" s="60" t="s">
        <v>405</v>
      </c>
      <c r="C25" s="60" t="s">
        <v>142</v>
      </c>
      <c r="D25" s="60" t="s">
        <v>406</v>
      </c>
      <c r="E25" s="61">
        <v>0</v>
      </c>
      <c r="F25" s="62">
        <v>52.92</v>
      </c>
      <c r="G25" s="61">
        <v>8</v>
      </c>
      <c r="H25" s="62">
        <v>57.63</v>
      </c>
      <c r="I25" s="61">
        <v>0</v>
      </c>
      <c r="J25" s="62">
        <v>0</v>
      </c>
      <c r="K25" s="61">
        <v>8</v>
      </c>
      <c r="L25" s="62">
        <v>110.55000000000001</v>
      </c>
      <c r="M25" s="63">
        <v>22</v>
      </c>
    </row>
    <row r="26" spans="1:13" ht="12.4" customHeight="1" x14ac:dyDescent="0.2">
      <c r="A26" s="59">
        <v>23</v>
      </c>
      <c r="B26" s="60" t="s">
        <v>58</v>
      </c>
      <c r="C26" s="60" t="s">
        <v>260</v>
      </c>
      <c r="D26" s="60" t="s">
        <v>407</v>
      </c>
      <c r="E26" s="61">
        <v>4</v>
      </c>
      <c r="F26" s="62">
        <v>52.1</v>
      </c>
      <c r="G26" s="61">
        <v>4</v>
      </c>
      <c r="H26" s="62">
        <v>58.72</v>
      </c>
      <c r="I26" s="61">
        <v>4</v>
      </c>
      <c r="J26" s="62">
        <v>36.119999999999997</v>
      </c>
      <c r="K26" s="61">
        <v>8</v>
      </c>
      <c r="L26" s="62">
        <v>110.82</v>
      </c>
      <c r="M26" s="63">
        <v>23</v>
      </c>
    </row>
    <row r="27" spans="1:13" ht="12.4" customHeight="1" x14ac:dyDescent="0.2">
      <c r="A27" s="59">
        <v>24</v>
      </c>
      <c r="B27" s="60" t="s">
        <v>93</v>
      </c>
      <c r="C27" s="60" t="s">
        <v>94</v>
      </c>
      <c r="D27" s="60" t="s">
        <v>408</v>
      </c>
      <c r="E27" s="61">
        <v>0</v>
      </c>
      <c r="F27" s="62">
        <v>53.42</v>
      </c>
      <c r="G27" s="61">
        <v>8</v>
      </c>
      <c r="H27" s="62">
        <v>58.32</v>
      </c>
      <c r="I27" s="61">
        <v>0</v>
      </c>
      <c r="J27" s="62">
        <v>0</v>
      </c>
      <c r="K27" s="61">
        <v>8</v>
      </c>
      <c r="L27" s="62">
        <v>111.74000000000001</v>
      </c>
      <c r="M27" s="63">
        <v>24</v>
      </c>
    </row>
    <row r="28" spans="1:13" ht="12.4" customHeight="1" x14ac:dyDescent="0.2">
      <c r="A28" s="59">
        <v>25</v>
      </c>
      <c r="B28" s="60" t="s">
        <v>266</v>
      </c>
      <c r="C28" s="60" t="s">
        <v>60</v>
      </c>
      <c r="D28" s="60" t="s">
        <v>409</v>
      </c>
      <c r="E28" s="61">
        <v>4</v>
      </c>
      <c r="F28" s="62">
        <v>52.58</v>
      </c>
      <c r="G28" s="61">
        <v>4</v>
      </c>
      <c r="H28" s="62">
        <v>61</v>
      </c>
      <c r="I28" s="61">
        <v>8</v>
      </c>
      <c r="J28" s="62">
        <v>46.08</v>
      </c>
      <c r="K28" s="61">
        <v>8</v>
      </c>
      <c r="L28" s="62">
        <v>113.58</v>
      </c>
      <c r="M28" s="63">
        <v>25</v>
      </c>
    </row>
    <row r="29" spans="1:13" ht="12.4" customHeight="1" x14ac:dyDescent="0.2">
      <c r="A29" s="59">
        <v>26</v>
      </c>
      <c r="B29" s="60" t="s">
        <v>410</v>
      </c>
      <c r="C29" s="60" t="s">
        <v>16</v>
      </c>
      <c r="D29" s="60" t="s">
        <v>101</v>
      </c>
      <c r="E29" s="61">
        <v>4</v>
      </c>
      <c r="F29" s="62">
        <v>53.78</v>
      </c>
      <c r="G29" s="61">
        <v>4</v>
      </c>
      <c r="H29" s="62">
        <v>60.58</v>
      </c>
      <c r="I29" s="61">
        <v>0</v>
      </c>
      <c r="J29" s="62">
        <v>0</v>
      </c>
      <c r="K29" s="61">
        <v>8</v>
      </c>
      <c r="L29" s="62">
        <v>114.36</v>
      </c>
      <c r="M29" s="63">
        <v>26</v>
      </c>
    </row>
    <row r="30" spans="1:13" ht="12.4" customHeight="1" x14ac:dyDescent="0.2">
      <c r="A30" s="59">
        <v>27</v>
      </c>
      <c r="B30" s="60" t="s">
        <v>82</v>
      </c>
      <c r="C30" s="60" t="s">
        <v>83</v>
      </c>
      <c r="D30" s="60" t="s">
        <v>411</v>
      </c>
      <c r="E30" s="61">
        <v>0</v>
      </c>
      <c r="F30" s="62">
        <v>54.9</v>
      </c>
      <c r="G30" s="61">
        <v>8</v>
      </c>
      <c r="H30" s="62">
        <v>61.52</v>
      </c>
      <c r="I30" s="61">
        <v>0</v>
      </c>
      <c r="J30" s="62">
        <v>0</v>
      </c>
      <c r="K30" s="61">
        <v>8</v>
      </c>
      <c r="L30" s="62">
        <v>116.42</v>
      </c>
      <c r="M30" s="63">
        <v>27</v>
      </c>
    </row>
    <row r="31" spans="1:13" ht="12.4" customHeight="1" x14ac:dyDescent="0.2">
      <c r="A31" s="59">
        <v>28</v>
      </c>
      <c r="B31" s="60" t="s">
        <v>12</v>
      </c>
      <c r="C31" s="60" t="s">
        <v>13</v>
      </c>
      <c r="D31" s="60" t="s">
        <v>412</v>
      </c>
      <c r="E31" s="61">
        <v>4</v>
      </c>
      <c r="F31" s="62">
        <v>54.34</v>
      </c>
      <c r="G31" s="61">
        <v>4</v>
      </c>
      <c r="H31" s="62">
        <v>63.36</v>
      </c>
      <c r="I31" s="61">
        <v>0</v>
      </c>
      <c r="J31" s="62">
        <v>0</v>
      </c>
      <c r="K31" s="61">
        <v>8</v>
      </c>
      <c r="L31" s="62">
        <v>117.7</v>
      </c>
      <c r="M31" s="63">
        <v>28</v>
      </c>
    </row>
    <row r="32" spans="1:13" ht="12.4" customHeight="1" x14ac:dyDescent="0.2">
      <c r="A32" s="59">
        <v>29</v>
      </c>
      <c r="B32" s="60" t="s">
        <v>171</v>
      </c>
      <c r="C32" s="60" t="s">
        <v>76</v>
      </c>
      <c r="D32" s="60" t="s">
        <v>413</v>
      </c>
      <c r="E32" s="61">
        <v>7</v>
      </c>
      <c r="F32" s="62">
        <v>71.11</v>
      </c>
      <c r="G32" s="61">
        <v>4</v>
      </c>
      <c r="H32" s="62">
        <v>59.03</v>
      </c>
      <c r="I32" s="61">
        <v>0</v>
      </c>
      <c r="J32" s="62">
        <v>0</v>
      </c>
      <c r="K32" s="61">
        <v>11</v>
      </c>
      <c r="L32" s="62">
        <v>130.13999999999999</v>
      </c>
      <c r="M32" s="63">
        <v>29</v>
      </c>
    </row>
    <row r="33" spans="1:13" ht="12.4" customHeight="1" x14ac:dyDescent="0.2">
      <c r="A33" s="59">
        <v>30</v>
      </c>
      <c r="B33" s="60" t="s">
        <v>414</v>
      </c>
      <c r="C33" s="60" t="s">
        <v>219</v>
      </c>
      <c r="D33" s="60" t="s">
        <v>415</v>
      </c>
      <c r="E33" s="61">
        <v>8</v>
      </c>
      <c r="F33" s="62">
        <v>48.65</v>
      </c>
      <c r="G33" s="61">
        <v>4</v>
      </c>
      <c r="H33" s="62">
        <v>54.92</v>
      </c>
      <c r="I33" s="61">
        <v>0</v>
      </c>
      <c r="J33" s="62">
        <v>0</v>
      </c>
      <c r="K33" s="61">
        <v>12</v>
      </c>
      <c r="L33" s="62">
        <v>103.57</v>
      </c>
      <c r="M33" s="63">
        <v>30</v>
      </c>
    </row>
    <row r="34" spans="1:13" ht="12.4" customHeight="1" x14ac:dyDescent="0.2">
      <c r="A34" s="59">
        <v>31</v>
      </c>
      <c r="B34" s="60" t="s">
        <v>416</v>
      </c>
      <c r="C34" s="60" t="s">
        <v>417</v>
      </c>
      <c r="D34" s="60" t="s">
        <v>418</v>
      </c>
      <c r="E34" s="61">
        <v>4</v>
      </c>
      <c r="F34" s="62">
        <v>49.29</v>
      </c>
      <c r="G34" s="61">
        <v>8</v>
      </c>
      <c r="H34" s="62">
        <v>55.39</v>
      </c>
      <c r="I34" s="61">
        <v>0</v>
      </c>
      <c r="J34" s="62">
        <v>0</v>
      </c>
      <c r="K34" s="61">
        <v>12</v>
      </c>
      <c r="L34" s="62">
        <v>104.68</v>
      </c>
      <c r="M34" s="63">
        <v>31</v>
      </c>
    </row>
    <row r="35" spans="1:13" ht="12.4" customHeight="1" x14ac:dyDescent="0.2">
      <c r="A35" s="59">
        <v>32</v>
      </c>
      <c r="B35" s="60" t="s">
        <v>419</v>
      </c>
      <c r="C35" s="60" t="s">
        <v>286</v>
      </c>
      <c r="D35" s="60" t="s">
        <v>420</v>
      </c>
      <c r="E35" s="61">
        <v>0</v>
      </c>
      <c r="F35" s="62">
        <v>51.3</v>
      </c>
      <c r="G35" s="61">
        <v>12</v>
      </c>
      <c r="H35" s="62">
        <v>55.79</v>
      </c>
      <c r="I35" s="61">
        <v>0</v>
      </c>
      <c r="J35" s="62">
        <v>0</v>
      </c>
      <c r="K35" s="61">
        <v>12</v>
      </c>
      <c r="L35" s="62">
        <v>107.09</v>
      </c>
      <c r="M35" s="63">
        <v>32</v>
      </c>
    </row>
    <row r="36" spans="1:13" ht="12.4" customHeight="1" x14ac:dyDescent="0.2">
      <c r="A36" s="59">
        <v>33</v>
      </c>
      <c r="B36" s="60" t="s">
        <v>87</v>
      </c>
      <c r="C36" s="60" t="s">
        <v>298</v>
      </c>
      <c r="D36" s="60" t="s">
        <v>421</v>
      </c>
      <c r="E36" s="61">
        <v>4</v>
      </c>
      <c r="F36" s="62">
        <v>49.2</v>
      </c>
      <c r="G36" s="61">
        <v>8</v>
      </c>
      <c r="H36" s="62">
        <v>58.34</v>
      </c>
      <c r="I36" s="61">
        <v>0</v>
      </c>
      <c r="J36" s="62">
        <v>0</v>
      </c>
      <c r="K36" s="61">
        <v>12</v>
      </c>
      <c r="L36" s="62">
        <v>107.54</v>
      </c>
      <c r="M36" s="63">
        <v>33</v>
      </c>
    </row>
    <row r="37" spans="1:13" ht="12.4" customHeight="1" x14ac:dyDescent="0.2">
      <c r="A37" s="59">
        <v>34</v>
      </c>
      <c r="B37" s="60" t="s">
        <v>422</v>
      </c>
      <c r="C37" s="60" t="s">
        <v>423</v>
      </c>
      <c r="D37" s="60" t="s">
        <v>424</v>
      </c>
      <c r="E37" s="61">
        <v>4</v>
      </c>
      <c r="F37" s="62">
        <v>48.16</v>
      </c>
      <c r="G37" s="61">
        <v>8</v>
      </c>
      <c r="H37" s="62">
        <v>61.15</v>
      </c>
      <c r="I37" s="61">
        <v>0</v>
      </c>
      <c r="J37" s="62">
        <v>0</v>
      </c>
      <c r="K37" s="61">
        <v>12</v>
      </c>
      <c r="L37" s="62">
        <v>109.31</v>
      </c>
      <c r="M37" s="63">
        <v>34</v>
      </c>
    </row>
    <row r="38" spans="1:13" ht="12.4" customHeight="1" x14ac:dyDescent="0.2">
      <c r="A38" s="59">
        <v>35</v>
      </c>
      <c r="B38" s="60" t="s">
        <v>425</v>
      </c>
      <c r="C38" s="60" t="s">
        <v>3</v>
      </c>
      <c r="D38" s="60" t="s">
        <v>426</v>
      </c>
      <c r="E38" s="61">
        <v>8</v>
      </c>
      <c r="F38" s="62">
        <v>54.84</v>
      </c>
      <c r="G38" s="61">
        <v>4</v>
      </c>
      <c r="H38" s="62">
        <v>63.79</v>
      </c>
      <c r="I38" s="61">
        <v>0</v>
      </c>
      <c r="J38" s="62">
        <v>0</v>
      </c>
      <c r="K38" s="61">
        <v>12</v>
      </c>
      <c r="L38" s="62">
        <v>118.63</v>
      </c>
      <c r="M38" s="63">
        <v>35</v>
      </c>
    </row>
    <row r="39" spans="1:13" ht="12.4" customHeight="1" x14ac:dyDescent="0.2">
      <c r="A39" s="59">
        <v>36</v>
      </c>
      <c r="B39" s="60" t="s">
        <v>24</v>
      </c>
      <c r="C39" s="60" t="s">
        <v>25</v>
      </c>
      <c r="D39" s="60" t="s">
        <v>427</v>
      </c>
      <c r="E39" s="61">
        <v>0</v>
      </c>
      <c r="F39" s="62">
        <v>50.32</v>
      </c>
      <c r="G39" s="61">
        <v>16</v>
      </c>
      <c r="H39" s="62">
        <v>54.34</v>
      </c>
      <c r="I39" s="61">
        <v>0</v>
      </c>
      <c r="J39" s="62">
        <v>0</v>
      </c>
      <c r="K39" s="61">
        <v>16</v>
      </c>
      <c r="L39" s="62">
        <v>104.66</v>
      </c>
      <c r="M39" s="63">
        <v>36</v>
      </c>
    </row>
    <row r="40" spans="1:13" ht="12.4" customHeight="1" x14ac:dyDescent="0.2">
      <c r="A40" s="59">
        <v>37</v>
      </c>
      <c r="B40" s="60" t="s">
        <v>428</v>
      </c>
      <c r="C40" s="60" t="s">
        <v>429</v>
      </c>
      <c r="D40" s="60" t="s">
        <v>430</v>
      </c>
      <c r="E40" s="61">
        <v>8</v>
      </c>
      <c r="F40" s="62">
        <v>52.29</v>
      </c>
      <c r="G40" s="61">
        <v>8</v>
      </c>
      <c r="H40" s="62">
        <v>58.81</v>
      </c>
      <c r="I40" s="61">
        <v>0</v>
      </c>
      <c r="J40" s="62">
        <v>0</v>
      </c>
      <c r="K40" s="61">
        <v>16</v>
      </c>
      <c r="L40" s="62">
        <v>111.1</v>
      </c>
      <c r="M40" s="63">
        <v>37</v>
      </c>
    </row>
    <row r="41" spans="1:13" ht="12.4" customHeight="1" x14ac:dyDescent="0.2">
      <c r="A41" s="59">
        <v>38</v>
      </c>
      <c r="B41" s="60" t="s">
        <v>431</v>
      </c>
      <c r="C41" s="60" t="s">
        <v>60</v>
      </c>
      <c r="D41" s="60" t="s">
        <v>432</v>
      </c>
      <c r="E41" s="61">
        <v>8</v>
      </c>
      <c r="F41" s="62">
        <v>52.67</v>
      </c>
      <c r="G41" s="61">
        <v>9</v>
      </c>
      <c r="H41" s="62">
        <v>83.81</v>
      </c>
      <c r="I41" s="61">
        <v>0</v>
      </c>
      <c r="J41" s="62">
        <v>0</v>
      </c>
      <c r="K41" s="61">
        <v>17</v>
      </c>
      <c r="L41" s="62">
        <v>136.48000000000002</v>
      </c>
      <c r="M41" s="63">
        <v>38</v>
      </c>
    </row>
    <row r="42" spans="1:13" ht="12.4" customHeight="1" x14ac:dyDescent="0.2">
      <c r="A42" s="59">
        <v>39</v>
      </c>
      <c r="B42" s="60" t="s">
        <v>139</v>
      </c>
      <c r="C42" s="60" t="s">
        <v>8</v>
      </c>
      <c r="D42" s="60" t="s">
        <v>433</v>
      </c>
      <c r="E42" s="61">
        <v>12</v>
      </c>
      <c r="F42" s="62">
        <v>54.28</v>
      </c>
      <c r="G42" s="61">
        <v>8</v>
      </c>
      <c r="H42" s="62">
        <v>60.42</v>
      </c>
      <c r="I42" s="61">
        <v>0</v>
      </c>
      <c r="J42" s="62">
        <v>0</v>
      </c>
      <c r="K42" s="61">
        <v>20</v>
      </c>
      <c r="L42" s="62">
        <v>114.7</v>
      </c>
      <c r="M42" s="63">
        <v>39</v>
      </c>
    </row>
    <row r="43" spans="1:13" ht="12.4" customHeight="1" x14ac:dyDescent="0.2">
      <c r="A43" s="59">
        <v>40</v>
      </c>
      <c r="B43" s="60" t="s">
        <v>434</v>
      </c>
      <c r="C43" s="60" t="s">
        <v>53</v>
      </c>
      <c r="D43" s="60" t="s">
        <v>435</v>
      </c>
      <c r="E43" s="61">
        <v>8</v>
      </c>
      <c r="F43" s="62">
        <v>54.65</v>
      </c>
      <c r="G43" s="61">
        <v>12</v>
      </c>
      <c r="H43" s="62">
        <v>61.27</v>
      </c>
      <c r="I43" s="61">
        <v>0</v>
      </c>
      <c r="J43" s="62">
        <v>0</v>
      </c>
      <c r="K43" s="61">
        <v>20</v>
      </c>
      <c r="L43" s="62">
        <v>115.92</v>
      </c>
      <c r="M43" s="63">
        <v>40</v>
      </c>
    </row>
    <row r="44" spans="1:13" ht="12.4" customHeight="1" x14ac:dyDescent="0.2">
      <c r="A44" s="59">
        <v>41</v>
      </c>
      <c r="B44" s="60" t="s">
        <v>436</v>
      </c>
      <c r="C44" s="60" t="s">
        <v>437</v>
      </c>
      <c r="D44" s="60" t="s">
        <v>438</v>
      </c>
      <c r="E44" s="61">
        <v>0</v>
      </c>
      <c r="F44" s="62">
        <v>56.24</v>
      </c>
      <c r="G44" s="61">
        <v>0</v>
      </c>
      <c r="H44" s="62" t="s">
        <v>208</v>
      </c>
      <c r="I44" s="61">
        <v>0</v>
      </c>
      <c r="J44" s="62">
        <v>0</v>
      </c>
      <c r="K44" s="61">
        <v>0</v>
      </c>
      <c r="L44" s="62" t="s">
        <v>208</v>
      </c>
      <c r="M44" s="63">
        <v>999</v>
      </c>
    </row>
    <row r="45" spans="1:13" ht="12.4" customHeight="1" thickBot="1" x14ac:dyDescent="0.25">
      <c r="A45" s="64">
        <v>42</v>
      </c>
      <c r="B45" s="65" t="s">
        <v>141</v>
      </c>
      <c r="C45" s="65" t="s">
        <v>142</v>
      </c>
      <c r="D45" s="65" t="s">
        <v>439</v>
      </c>
      <c r="E45" s="66">
        <v>0</v>
      </c>
      <c r="F45" s="67" t="s">
        <v>208</v>
      </c>
      <c r="G45" s="66">
        <v>16</v>
      </c>
      <c r="H45" s="67">
        <v>55.36</v>
      </c>
      <c r="I45" s="66">
        <v>0</v>
      </c>
      <c r="J45" s="67">
        <v>0</v>
      </c>
      <c r="K45" s="66">
        <v>16</v>
      </c>
      <c r="L45" s="67" t="s">
        <v>208</v>
      </c>
      <c r="M45" s="68">
        <v>999</v>
      </c>
    </row>
  </sheetData>
  <autoFilter ref="A3:M3" xr:uid="{00000000-0009-0000-0000-000001000000}"/>
  <mergeCells count="2">
    <mergeCell ref="A2:D2"/>
    <mergeCell ref="A1:M1"/>
  </mergeCells>
  <printOptions horizontalCentered="1"/>
  <pageMargins left="0.11811023622047245" right="0.11811023622047245" top="0.11811023622047245" bottom="0.11811023622047245" header="0" footer="0"/>
  <pageSetup paperSize="9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8"/>
  <sheetViews>
    <sheetView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6" sqref="A26:XFD26"/>
    </sheetView>
  </sheetViews>
  <sheetFormatPr defaultColWidth="11.42578125" defaultRowHeight="12.75" x14ac:dyDescent="0.2"/>
  <cols>
    <col min="1" max="1" width="8.28515625" style="1" bestFit="1" customWidth="1"/>
    <col min="2" max="3" width="23" style="1" bestFit="1" customWidth="1"/>
    <col min="4" max="4" width="25.7109375" style="1" bestFit="1" customWidth="1"/>
    <col min="5" max="13" width="13.7109375" style="1" customWidth="1"/>
    <col min="14" max="14" width="12.42578125" style="16" bestFit="1" customWidth="1"/>
    <col min="15" max="16384" width="11.42578125" style="1"/>
  </cols>
  <sheetData>
    <row r="1" spans="1:14" ht="23.25" x14ac:dyDescent="0.2">
      <c r="A1" s="76" t="s">
        <v>233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6.25" customHeight="1" thickBot="1" x14ac:dyDescent="0.25">
      <c r="A2" s="72" t="s">
        <v>243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 x14ac:dyDescent="0.2">
      <c r="A3" s="15"/>
      <c r="B3" s="15"/>
      <c r="C3" s="15"/>
      <c r="D3" s="15"/>
      <c r="E3" s="25" t="s">
        <v>235</v>
      </c>
      <c r="F3" s="27" t="s">
        <v>235</v>
      </c>
      <c r="G3" s="38" t="s">
        <v>232</v>
      </c>
      <c r="H3" s="39" t="s">
        <v>232</v>
      </c>
      <c r="I3" s="36" t="s">
        <v>232</v>
      </c>
      <c r="J3" s="27" t="s">
        <v>232</v>
      </c>
      <c r="K3" s="38" t="s">
        <v>232</v>
      </c>
      <c r="L3" s="27" t="s">
        <v>232</v>
      </c>
      <c r="M3" s="27" t="s">
        <v>232</v>
      </c>
      <c r="N3" s="73" t="s">
        <v>202</v>
      </c>
    </row>
    <row r="4" spans="1:14" ht="15.75" thickBot="1" x14ac:dyDescent="0.25">
      <c r="A4" s="15"/>
      <c r="B4" s="15"/>
      <c r="C4" s="15"/>
      <c r="D4" s="15"/>
      <c r="E4" s="26" t="s">
        <v>236</v>
      </c>
      <c r="F4" s="28" t="s">
        <v>236</v>
      </c>
      <c r="G4" s="40">
        <v>43891</v>
      </c>
      <c r="H4" s="41">
        <v>43891</v>
      </c>
      <c r="I4" s="37">
        <v>43891</v>
      </c>
      <c r="J4" s="28">
        <v>43891</v>
      </c>
      <c r="K4" s="40">
        <v>43891</v>
      </c>
      <c r="L4" s="28">
        <v>43891</v>
      </c>
      <c r="M4" s="28">
        <v>43891</v>
      </c>
      <c r="N4" s="74"/>
    </row>
    <row r="5" spans="1:14" ht="15.75" thickBot="1" x14ac:dyDescent="0.25">
      <c r="A5" s="14"/>
      <c r="B5" s="14"/>
      <c r="C5" s="14"/>
      <c r="D5" s="14"/>
      <c r="E5" s="26" t="s">
        <v>237</v>
      </c>
      <c r="F5" s="28" t="s">
        <v>231</v>
      </c>
      <c r="G5" s="40" t="s">
        <v>237</v>
      </c>
      <c r="H5" s="41" t="s">
        <v>231</v>
      </c>
      <c r="I5" s="37" t="s">
        <v>237</v>
      </c>
      <c r="J5" s="28" t="s">
        <v>231</v>
      </c>
      <c r="K5" s="40" t="s">
        <v>237</v>
      </c>
      <c r="L5" s="28" t="s">
        <v>231</v>
      </c>
      <c r="M5" s="28" t="s">
        <v>234</v>
      </c>
      <c r="N5" s="75"/>
    </row>
    <row r="6" spans="1:14" ht="15.75" thickBot="1" x14ac:dyDescent="0.25">
      <c r="A6" s="6" t="s">
        <v>209</v>
      </c>
      <c r="B6" s="7" t="s">
        <v>210</v>
      </c>
      <c r="C6" s="7" t="s">
        <v>211</v>
      </c>
      <c r="D6" s="11" t="s">
        <v>212</v>
      </c>
      <c r="E6" s="8" t="s">
        <v>238</v>
      </c>
      <c r="F6" s="29" t="s">
        <v>239</v>
      </c>
      <c r="G6" s="42" t="s">
        <v>0</v>
      </c>
      <c r="H6" s="43" t="s">
        <v>0</v>
      </c>
      <c r="I6" s="18" t="s">
        <v>1</v>
      </c>
      <c r="J6" s="29" t="s">
        <v>1</v>
      </c>
      <c r="K6" s="42" t="s">
        <v>240</v>
      </c>
      <c r="L6" s="29" t="s">
        <v>241</v>
      </c>
      <c r="M6" s="29" t="s">
        <v>242</v>
      </c>
      <c r="N6" s="33" t="s">
        <v>202</v>
      </c>
    </row>
    <row r="7" spans="1:14" x14ac:dyDescent="0.2">
      <c r="A7" s="92">
        <f t="shared" ref="A7:A38" si="0">RANK(N7,$N$7:$N$116)</f>
        <v>1</v>
      </c>
      <c r="B7" s="93" t="s">
        <v>59</v>
      </c>
      <c r="C7" s="93" t="s">
        <v>60</v>
      </c>
      <c r="D7" s="94" t="s">
        <v>61</v>
      </c>
      <c r="E7" s="95">
        <v>0</v>
      </c>
      <c r="F7" s="96">
        <v>16</v>
      </c>
      <c r="G7" s="97">
        <v>0</v>
      </c>
      <c r="H7" s="98">
        <f t="shared" ref="H7:H38" si="1">IF(ISBLANK(G7),"",2*IF(G7="DQ",-2,IF(G7=0,4,IF(G7&lt;=4,3,IF(G7&lt;=12,2,1)))))</f>
        <v>8</v>
      </c>
      <c r="I7" s="99">
        <v>0</v>
      </c>
      <c r="J7" s="96">
        <f t="shared" ref="J7:J38" si="2">IF(ISBLANK(I7),"",2*IF(I7="DQ",-2,IF(I7=0,4,IF(I7&lt;=4,3,IF(I7&lt;=12,2,1)))))</f>
        <v>8</v>
      </c>
      <c r="K7" s="97">
        <f t="shared" ref="K7:K42" si="3">SUM(G7,I7)</f>
        <v>0</v>
      </c>
      <c r="L7" s="96">
        <f t="shared" ref="L7:L42" si="4">SUM(H7,J7)</f>
        <v>16</v>
      </c>
      <c r="M7" s="96">
        <v>2</v>
      </c>
      <c r="N7" s="100">
        <f t="shared" ref="N7:N38" si="5">SUM(F7,H7,J7)</f>
        <v>32</v>
      </c>
    </row>
    <row r="8" spans="1:14" x14ac:dyDescent="0.2">
      <c r="A8" s="101">
        <f t="shared" si="0"/>
        <v>1</v>
      </c>
      <c r="B8" s="102" t="s">
        <v>29</v>
      </c>
      <c r="C8" s="102" t="s">
        <v>13</v>
      </c>
      <c r="D8" s="103" t="s">
        <v>30</v>
      </c>
      <c r="E8" s="104">
        <v>0</v>
      </c>
      <c r="F8" s="105">
        <v>16</v>
      </c>
      <c r="G8" s="106">
        <v>0</v>
      </c>
      <c r="H8" s="107">
        <f t="shared" si="1"/>
        <v>8</v>
      </c>
      <c r="I8" s="108">
        <v>0</v>
      </c>
      <c r="J8" s="105">
        <f t="shared" si="2"/>
        <v>8</v>
      </c>
      <c r="K8" s="106">
        <f t="shared" si="3"/>
        <v>0</v>
      </c>
      <c r="L8" s="105">
        <f t="shared" si="4"/>
        <v>16</v>
      </c>
      <c r="M8" s="105">
        <v>7</v>
      </c>
      <c r="N8" s="109">
        <f t="shared" si="5"/>
        <v>32</v>
      </c>
    </row>
    <row r="9" spans="1:14" x14ac:dyDescent="0.2">
      <c r="A9" s="101">
        <f t="shared" si="0"/>
        <v>3</v>
      </c>
      <c r="B9" s="102" t="s">
        <v>82</v>
      </c>
      <c r="C9" s="102" t="s">
        <v>83</v>
      </c>
      <c r="D9" s="103" t="s">
        <v>147</v>
      </c>
      <c r="E9" s="104">
        <v>4</v>
      </c>
      <c r="F9" s="105">
        <v>15</v>
      </c>
      <c r="G9" s="106">
        <v>0</v>
      </c>
      <c r="H9" s="107">
        <f t="shared" si="1"/>
        <v>8</v>
      </c>
      <c r="I9" s="108">
        <v>0</v>
      </c>
      <c r="J9" s="105">
        <f t="shared" si="2"/>
        <v>8</v>
      </c>
      <c r="K9" s="106">
        <f t="shared" si="3"/>
        <v>0</v>
      </c>
      <c r="L9" s="105">
        <f t="shared" si="4"/>
        <v>16</v>
      </c>
      <c r="M9" s="105">
        <v>1</v>
      </c>
      <c r="N9" s="109">
        <f t="shared" si="5"/>
        <v>31</v>
      </c>
    </row>
    <row r="10" spans="1:14" x14ac:dyDescent="0.2">
      <c r="A10" s="101">
        <f t="shared" si="0"/>
        <v>3</v>
      </c>
      <c r="B10" s="102" t="s">
        <v>4</v>
      </c>
      <c r="C10" s="102" t="s">
        <v>2</v>
      </c>
      <c r="D10" s="103" t="s">
        <v>5</v>
      </c>
      <c r="E10" s="104">
        <v>4</v>
      </c>
      <c r="F10" s="105">
        <v>15</v>
      </c>
      <c r="G10" s="106">
        <v>0</v>
      </c>
      <c r="H10" s="107">
        <f t="shared" si="1"/>
        <v>8</v>
      </c>
      <c r="I10" s="108">
        <v>0</v>
      </c>
      <c r="J10" s="105">
        <f t="shared" si="2"/>
        <v>8</v>
      </c>
      <c r="K10" s="106">
        <f t="shared" si="3"/>
        <v>0</v>
      </c>
      <c r="L10" s="105">
        <f t="shared" si="4"/>
        <v>16</v>
      </c>
      <c r="M10" s="105">
        <v>4</v>
      </c>
      <c r="N10" s="109">
        <f t="shared" si="5"/>
        <v>31</v>
      </c>
    </row>
    <row r="11" spans="1:14" x14ac:dyDescent="0.2">
      <c r="A11" s="101">
        <f t="shared" si="0"/>
        <v>5</v>
      </c>
      <c r="B11" s="102" t="s">
        <v>40</v>
      </c>
      <c r="C11" s="102" t="s">
        <v>8</v>
      </c>
      <c r="D11" s="103" t="s">
        <v>41</v>
      </c>
      <c r="E11" s="104">
        <v>8</v>
      </c>
      <c r="F11" s="105">
        <v>14</v>
      </c>
      <c r="G11" s="106">
        <v>0</v>
      </c>
      <c r="H11" s="107">
        <f t="shared" si="1"/>
        <v>8</v>
      </c>
      <c r="I11" s="108">
        <v>0</v>
      </c>
      <c r="J11" s="105">
        <f t="shared" si="2"/>
        <v>8</v>
      </c>
      <c r="K11" s="106">
        <f t="shared" si="3"/>
        <v>0</v>
      </c>
      <c r="L11" s="105">
        <f t="shared" si="4"/>
        <v>16</v>
      </c>
      <c r="M11" s="105">
        <v>5</v>
      </c>
      <c r="N11" s="109">
        <f t="shared" si="5"/>
        <v>30</v>
      </c>
    </row>
    <row r="12" spans="1:14" x14ac:dyDescent="0.2">
      <c r="A12" s="101">
        <f t="shared" si="0"/>
        <v>5</v>
      </c>
      <c r="B12" s="102" t="s">
        <v>7</v>
      </c>
      <c r="C12" s="102" t="s">
        <v>8</v>
      </c>
      <c r="D12" s="103" t="s">
        <v>9</v>
      </c>
      <c r="E12" s="104">
        <v>8</v>
      </c>
      <c r="F12" s="105">
        <v>14</v>
      </c>
      <c r="G12" s="106">
        <v>0</v>
      </c>
      <c r="H12" s="107">
        <f t="shared" si="1"/>
        <v>8</v>
      </c>
      <c r="I12" s="108">
        <v>0</v>
      </c>
      <c r="J12" s="105">
        <f t="shared" si="2"/>
        <v>8</v>
      </c>
      <c r="K12" s="106">
        <f t="shared" si="3"/>
        <v>0</v>
      </c>
      <c r="L12" s="105">
        <f t="shared" si="4"/>
        <v>16</v>
      </c>
      <c r="M12" s="105">
        <v>10</v>
      </c>
      <c r="N12" s="109">
        <f t="shared" si="5"/>
        <v>30</v>
      </c>
    </row>
    <row r="13" spans="1:14" x14ac:dyDescent="0.2">
      <c r="A13" s="101">
        <f t="shared" si="0"/>
        <v>5</v>
      </c>
      <c r="B13" s="102" t="s">
        <v>18</v>
      </c>
      <c r="C13" s="102" t="s">
        <v>107</v>
      </c>
      <c r="D13" s="103" t="s">
        <v>108</v>
      </c>
      <c r="E13" s="104">
        <v>0</v>
      </c>
      <c r="F13" s="105">
        <v>16</v>
      </c>
      <c r="G13" s="106">
        <v>4</v>
      </c>
      <c r="H13" s="107">
        <f t="shared" si="1"/>
        <v>6</v>
      </c>
      <c r="I13" s="108">
        <v>0</v>
      </c>
      <c r="J13" s="105">
        <f t="shared" si="2"/>
        <v>8</v>
      </c>
      <c r="K13" s="106">
        <f t="shared" si="3"/>
        <v>4</v>
      </c>
      <c r="L13" s="105">
        <f t="shared" si="4"/>
        <v>14</v>
      </c>
      <c r="M13" s="105">
        <v>17</v>
      </c>
      <c r="N13" s="109">
        <f t="shared" si="5"/>
        <v>30</v>
      </c>
    </row>
    <row r="14" spans="1:14" x14ac:dyDescent="0.2">
      <c r="A14" s="101">
        <f t="shared" si="0"/>
        <v>8</v>
      </c>
      <c r="B14" s="102" t="s">
        <v>78</v>
      </c>
      <c r="C14" s="102" t="s">
        <v>76</v>
      </c>
      <c r="D14" s="103" t="s">
        <v>111</v>
      </c>
      <c r="E14" s="104">
        <v>12</v>
      </c>
      <c r="F14" s="105">
        <v>13</v>
      </c>
      <c r="G14" s="106">
        <v>0</v>
      </c>
      <c r="H14" s="107">
        <f t="shared" si="1"/>
        <v>8</v>
      </c>
      <c r="I14" s="108">
        <v>0</v>
      </c>
      <c r="J14" s="105">
        <f t="shared" si="2"/>
        <v>8</v>
      </c>
      <c r="K14" s="106">
        <f t="shared" si="3"/>
        <v>0</v>
      </c>
      <c r="L14" s="105">
        <f t="shared" si="4"/>
        <v>16</v>
      </c>
      <c r="M14" s="105">
        <v>8</v>
      </c>
      <c r="N14" s="109">
        <f t="shared" si="5"/>
        <v>29</v>
      </c>
    </row>
    <row r="15" spans="1:14" x14ac:dyDescent="0.2">
      <c r="A15" s="101">
        <f t="shared" si="0"/>
        <v>8</v>
      </c>
      <c r="B15" s="102" t="s">
        <v>112</v>
      </c>
      <c r="C15" s="102" t="s">
        <v>16</v>
      </c>
      <c r="D15" s="103" t="s">
        <v>148</v>
      </c>
      <c r="E15" s="104">
        <v>4</v>
      </c>
      <c r="F15" s="105">
        <v>15</v>
      </c>
      <c r="G15" s="106">
        <v>0</v>
      </c>
      <c r="H15" s="107">
        <f t="shared" si="1"/>
        <v>8</v>
      </c>
      <c r="I15" s="108">
        <v>4</v>
      </c>
      <c r="J15" s="105">
        <f t="shared" si="2"/>
        <v>6</v>
      </c>
      <c r="K15" s="106">
        <f t="shared" si="3"/>
        <v>4</v>
      </c>
      <c r="L15" s="105">
        <f t="shared" si="4"/>
        <v>14</v>
      </c>
      <c r="M15" s="105">
        <v>20</v>
      </c>
      <c r="N15" s="109">
        <f t="shared" si="5"/>
        <v>29</v>
      </c>
    </row>
    <row r="16" spans="1:14" x14ac:dyDescent="0.2">
      <c r="A16" s="101">
        <f t="shared" si="0"/>
        <v>10</v>
      </c>
      <c r="B16" s="102" t="s">
        <v>12</v>
      </c>
      <c r="C16" s="102" t="s">
        <v>13</v>
      </c>
      <c r="D16" s="103" t="s">
        <v>14</v>
      </c>
      <c r="E16" s="104">
        <v>14</v>
      </c>
      <c r="F16" s="105">
        <v>12</v>
      </c>
      <c r="G16" s="106">
        <v>0</v>
      </c>
      <c r="H16" s="107">
        <f t="shared" si="1"/>
        <v>8</v>
      </c>
      <c r="I16" s="108">
        <v>0</v>
      </c>
      <c r="J16" s="105">
        <f t="shared" si="2"/>
        <v>8</v>
      </c>
      <c r="K16" s="106">
        <f t="shared" si="3"/>
        <v>0</v>
      </c>
      <c r="L16" s="105">
        <f t="shared" si="4"/>
        <v>16</v>
      </c>
      <c r="M16" s="105">
        <v>3</v>
      </c>
      <c r="N16" s="109">
        <f t="shared" si="5"/>
        <v>28</v>
      </c>
    </row>
    <row r="17" spans="1:14" x14ac:dyDescent="0.2">
      <c r="A17" s="101">
        <f t="shared" si="0"/>
        <v>10</v>
      </c>
      <c r="B17" s="102" t="s">
        <v>75</v>
      </c>
      <c r="C17" s="102" t="s">
        <v>76</v>
      </c>
      <c r="D17" s="103" t="s">
        <v>77</v>
      </c>
      <c r="E17" s="104">
        <v>16</v>
      </c>
      <c r="F17" s="105">
        <v>12</v>
      </c>
      <c r="G17" s="106">
        <v>0</v>
      </c>
      <c r="H17" s="107">
        <f t="shared" si="1"/>
        <v>8</v>
      </c>
      <c r="I17" s="108">
        <v>0</v>
      </c>
      <c r="J17" s="105">
        <f t="shared" si="2"/>
        <v>8</v>
      </c>
      <c r="K17" s="106">
        <f t="shared" si="3"/>
        <v>0</v>
      </c>
      <c r="L17" s="105">
        <f t="shared" si="4"/>
        <v>16</v>
      </c>
      <c r="M17" s="105">
        <v>6</v>
      </c>
      <c r="N17" s="109">
        <f t="shared" si="5"/>
        <v>28</v>
      </c>
    </row>
    <row r="18" spans="1:14" x14ac:dyDescent="0.2">
      <c r="A18" s="101">
        <f t="shared" si="0"/>
        <v>10</v>
      </c>
      <c r="B18" s="102" t="s">
        <v>156</v>
      </c>
      <c r="C18" s="102" t="s">
        <v>157</v>
      </c>
      <c r="D18" s="103" t="s">
        <v>158</v>
      </c>
      <c r="E18" s="104">
        <v>16</v>
      </c>
      <c r="F18" s="105">
        <v>12</v>
      </c>
      <c r="G18" s="106">
        <v>0</v>
      </c>
      <c r="H18" s="107">
        <f t="shared" si="1"/>
        <v>8</v>
      </c>
      <c r="I18" s="108">
        <v>0</v>
      </c>
      <c r="J18" s="105">
        <f t="shared" si="2"/>
        <v>8</v>
      </c>
      <c r="K18" s="106">
        <f t="shared" si="3"/>
        <v>0</v>
      </c>
      <c r="L18" s="105">
        <f t="shared" si="4"/>
        <v>16</v>
      </c>
      <c r="M18" s="105">
        <v>9</v>
      </c>
      <c r="N18" s="109">
        <f t="shared" si="5"/>
        <v>28</v>
      </c>
    </row>
    <row r="19" spans="1:14" x14ac:dyDescent="0.2">
      <c r="A19" s="101">
        <f t="shared" si="0"/>
        <v>10</v>
      </c>
      <c r="B19" s="102" t="s">
        <v>91</v>
      </c>
      <c r="C19" s="102" t="s">
        <v>22</v>
      </c>
      <c r="D19" s="103" t="s">
        <v>92</v>
      </c>
      <c r="E19" s="104">
        <v>8</v>
      </c>
      <c r="F19" s="105">
        <v>14</v>
      </c>
      <c r="G19" s="106">
        <v>4</v>
      </c>
      <c r="H19" s="107">
        <f t="shared" si="1"/>
        <v>6</v>
      </c>
      <c r="I19" s="108">
        <v>0</v>
      </c>
      <c r="J19" s="105">
        <f t="shared" si="2"/>
        <v>8</v>
      </c>
      <c r="K19" s="106">
        <f t="shared" si="3"/>
        <v>4</v>
      </c>
      <c r="L19" s="105">
        <f t="shared" si="4"/>
        <v>14</v>
      </c>
      <c r="M19" s="105">
        <v>11</v>
      </c>
      <c r="N19" s="109">
        <f t="shared" si="5"/>
        <v>28</v>
      </c>
    </row>
    <row r="20" spans="1:14" x14ac:dyDescent="0.2">
      <c r="A20" s="101">
        <f t="shared" si="0"/>
        <v>10</v>
      </c>
      <c r="B20" s="102" t="s">
        <v>7</v>
      </c>
      <c r="C20" s="102" t="s">
        <v>8</v>
      </c>
      <c r="D20" s="103" t="s">
        <v>62</v>
      </c>
      <c r="E20" s="104">
        <v>8</v>
      </c>
      <c r="F20" s="105">
        <v>14</v>
      </c>
      <c r="G20" s="106">
        <v>4</v>
      </c>
      <c r="H20" s="107">
        <f t="shared" si="1"/>
        <v>6</v>
      </c>
      <c r="I20" s="108">
        <v>0</v>
      </c>
      <c r="J20" s="105">
        <f t="shared" si="2"/>
        <v>8</v>
      </c>
      <c r="K20" s="106">
        <f t="shared" si="3"/>
        <v>4</v>
      </c>
      <c r="L20" s="105">
        <f t="shared" si="4"/>
        <v>14</v>
      </c>
      <c r="M20" s="105">
        <v>13</v>
      </c>
      <c r="N20" s="109">
        <f t="shared" si="5"/>
        <v>28</v>
      </c>
    </row>
    <row r="21" spans="1:14" x14ac:dyDescent="0.2">
      <c r="A21" s="101">
        <f t="shared" si="0"/>
        <v>10</v>
      </c>
      <c r="B21" s="102" t="s">
        <v>10</v>
      </c>
      <c r="C21" s="102" t="s">
        <v>11</v>
      </c>
      <c r="D21" s="103" t="s">
        <v>99</v>
      </c>
      <c r="E21" s="104">
        <v>8</v>
      </c>
      <c r="F21" s="105">
        <v>14</v>
      </c>
      <c r="G21" s="106">
        <v>0</v>
      </c>
      <c r="H21" s="107">
        <f t="shared" si="1"/>
        <v>8</v>
      </c>
      <c r="I21" s="108">
        <v>4</v>
      </c>
      <c r="J21" s="105">
        <f t="shared" si="2"/>
        <v>6</v>
      </c>
      <c r="K21" s="106">
        <f t="shared" si="3"/>
        <v>4</v>
      </c>
      <c r="L21" s="105">
        <f t="shared" si="4"/>
        <v>14</v>
      </c>
      <c r="M21" s="105">
        <v>14</v>
      </c>
      <c r="N21" s="109">
        <f t="shared" si="5"/>
        <v>28</v>
      </c>
    </row>
    <row r="22" spans="1:14" x14ac:dyDescent="0.2">
      <c r="A22" s="101">
        <f t="shared" si="0"/>
        <v>10</v>
      </c>
      <c r="B22" s="102" t="s">
        <v>197</v>
      </c>
      <c r="C22" s="102" t="s">
        <v>174</v>
      </c>
      <c r="D22" s="103" t="s">
        <v>198</v>
      </c>
      <c r="E22" s="104">
        <v>8</v>
      </c>
      <c r="F22" s="105">
        <v>14</v>
      </c>
      <c r="G22" s="106">
        <v>0</v>
      </c>
      <c r="H22" s="107">
        <f t="shared" si="1"/>
        <v>8</v>
      </c>
      <c r="I22" s="108">
        <v>4</v>
      </c>
      <c r="J22" s="105">
        <f t="shared" si="2"/>
        <v>6</v>
      </c>
      <c r="K22" s="106">
        <f t="shared" si="3"/>
        <v>4</v>
      </c>
      <c r="L22" s="105">
        <f t="shared" si="4"/>
        <v>14</v>
      </c>
      <c r="M22" s="105">
        <v>21</v>
      </c>
      <c r="N22" s="109">
        <f t="shared" si="5"/>
        <v>28</v>
      </c>
    </row>
    <row r="23" spans="1:14" x14ac:dyDescent="0.2">
      <c r="A23" s="101">
        <f t="shared" si="0"/>
        <v>17</v>
      </c>
      <c r="B23" s="102" t="s">
        <v>185</v>
      </c>
      <c r="C23" s="102" t="s">
        <v>16</v>
      </c>
      <c r="D23" s="103" t="s">
        <v>186</v>
      </c>
      <c r="E23" s="104">
        <v>12</v>
      </c>
      <c r="F23" s="105">
        <v>13</v>
      </c>
      <c r="G23" s="106">
        <v>4</v>
      </c>
      <c r="H23" s="107">
        <f t="shared" si="1"/>
        <v>6</v>
      </c>
      <c r="I23" s="108">
        <v>0</v>
      </c>
      <c r="J23" s="105">
        <f t="shared" si="2"/>
        <v>8</v>
      </c>
      <c r="K23" s="106">
        <f t="shared" si="3"/>
        <v>4</v>
      </c>
      <c r="L23" s="105">
        <f t="shared" si="4"/>
        <v>14</v>
      </c>
      <c r="M23" s="105">
        <v>15</v>
      </c>
      <c r="N23" s="109">
        <f t="shared" si="5"/>
        <v>27</v>
      </c>
    </row>
    <row r="24" spans="1:14" x14ac:dyDescent="0.2">
      <c r="A24" s="101">
        <f t="shared" si="0"/>
        <v>17</v>
      </c>
      <c r="B24" s="102" t="s">
        <v>43</v>
      </c>
      <c r="C24" s="102" t="s">
        <v>44</v>
      </c>
      <c r="D24" s="103" t="s">
        <v>73</v>
      </c>
      <c r="E24" s="104">
        <v>16</v>
      </c>
      <c r="F24" s="105">
        <v>13</v>
      </c>
      <c r="G24" s="106">
        <v>4</v>
      </c>
      <c r="H24" s="107">
        <f t="shared" si="1"/>
        <v>6</v>
      </c>
      <c r="I24" s="108">
        <v>0</v>
      </c>
      <c r="J24" s="105">
        <f t="shared" si="2"/>
        <v>8</v>
      </c>
      <c r="K24" s="106">
        <f t="shared" si="3"/>
        <v>4</v>
      </c>
      <c r="L24" s="105">
        <f t="shared" si="4"/>
        <v>14</v>
      </c>
      <c r="M24" s="105">
        <v>12</v>
      </c>
      <c r="N24" s="109">
        <f t="shared" si="5"/>
        <v>27</v>
      </c>
    </row>
    <row r="25" spans="1:14" x14ac:dyDescent="0.2">
      <c r="A25" s="101">
        <f t="shared" si="0"/>
        <v>17</v>
      </c>
      <c r="B25" s="102" t="s">
        <v>93</v>
      </c>
      <c r="C25" s="102" t="s">
        <v>94</v>
      </c>
      <c r="D25" s="103" t="s">
        <v>97</v>
      </c>
      <c r="E25" s="104">
        <v>4</v>
      </c>
      <c r="F25" s="105">
        <v>15</v>
      </c>
      <c r="G25" s="106">
        <v>4</v>
      </c>
      <c r="H25" s="107">
        <f t="shared" si="1"/>
        <v>6</v>
      </c>
      <c r="I25" s="108">
        <v>4</v>
      </c>
      <c r="J25" s="105">
        <f t="shared" si="2"/>
        <v>6</v>
      </c>
      <c r="K25" s="106">
        <f t="shared" si="3"/>
        <v>8</v>
      </c>
      <c r="L25" s="105">
        <f t="shared" si="4"/>
        <v>12</v>
      </c>
      <c r="M25" s="105">
        <v>27</v>
      </c>
      <c r="N25" s="109">
        <f t="shared" si="5"/>
        <v>27</v>
      </c>
    </row>
    <row r="26" spans="1:14" x14ac:dyDescent="0.2">
      <c r="A26" s="101">
        <f t="shared" si="0"/>
        <v>20</v>
      </c>
      <c r="B26" s="102" t="s">
        <v>48</v>
      </c>
      <c r="C26" s="102" t="s">
        <v>22</v>
      </c>
      <c r="D26" s="103" t="s">
        <v>49</v>
      </c>
      <c r="E26" s="104">
        <v>16</v>
      </c>
      <c r="F26" s="105">
        <v>12</v>
      </c>
      <c r="G26" s="106">
        <v>4</v>
      </c>
      <c r="H26" s="107">
        <f t="shared" si="1"/>
        <v>6</v>
      </c>
      <c r="I26" s="108">
        <v>0</v>
      </c>
      <c r="J26" s="105">
        <f t="shared" si="2"/>
        <v>8</v>
      </c>
      <c r="K26" s="106">
        <f t="shared" si="3"/>
        <v>4</v>
      </c>
      <c r="L26" s="105">
        <f t="shared" si="4"/>
        <v>14</v>
      </c>
      <c r="M26" s="105">
        <v>16</v>
      </c>
      <c r="N26" s="109">
        <f t="shared" si="5"/>
        <v>26</v>
      </c>
    </row>
    <row r="27" spans="1:14" x14ac:dyDescent="0.2">
      <c r="A27" s="22">
        <f t="shared" si="0"/>
        <v>20</v>
      </c>
      <c r="B27" s="3" t="s">
        <v>137</v>
      </c>
      <c r="C27" s="3" t="s">
        <v>19</v>
      </c>
      <c r="D27" s="12" t="s">
        <v>138</v>
      </c>
      <c r="E27" s="17">
        <v>16</v>
      </c>
      <c r="F27" s="30">
        <v>12</v>
      </c>
      <c r="G27" s="44">
        <v>4</v>
      </c>
      <c r="H27" s="45">
        <f t="shared" si="1"/>
        <v>6</v>
      </c>
      <c r="I27" s="19">
        <v>0</v>
      </c>
      <c r="J27" s="30">
        <f t="shared" si="2"/>
        <v>8</v>
      </c>
      <c r="K27" s="44">
        <f t="shared" si="3"/>
        <v>4</v>
      </c>
      <c r="L27" s="30">
        <f t="shared" si="4"/>
        <v>14</v>
      </c>
      <c r="M27" s="30">
        <v>18</v>
      </c>
      <c r="N27" s="34">
        <f t="shared" si="5"/>
        <v>26</v>
      </c>
    </row>
    <row r="28" spans="1:14" x14ac:dyDescent="0.2">
      <c r="A28" s="22">
        <f t="shared" si="0"/>
        <v>20</v>
      </c>
      <c r="B28" s="3" t="s">
        <v>132</v>
      </c>
      <c r="C28" s="3" t="s">
        <v>6</v>
      </c>
      <c r="D28" s="12" t="s">
        <v>133</v>
      </c>
      <c r="E28" s="17">
        <v>16</v>
      </c>
      <c r="F28" s="30">
        <v>12</v>
      </c>
      <c r="G28" s="44">
        <v>4</v>
      </c>
      <c r="H28" s="45">
        <f t="shared" si="1"/>
        <v>6</v>
      </c>
      <c r="I28" s="19">
        <v>0</v>
      </c>
      <c r="J28" s="30">
        <f t="shared" si="2"/>
        <v>8</v>
      </c>
      <c r="K28" s="44">
        <f t="shared" si="3"/>
        <v>4</v>
      </c>
      <c r="L28" s="30">
        <f t="shared" si="4"/>
        <v>14</v>
      </c>
      <c r="M28" s="30">
        <v>19</v>
      </c>
      <c r="N28" s="34">
        <f t="shared" si="5"/>
        <v>26</v>
      </c>
    </row>
    <row r="29" spans="1:14" x14ac:dyDescent="0.2">
      <c r="A29" s="22">
        <f t="shared" si="0"/>
        <v>20</v>
      </c>
      <c r="B29" s="3" t="s">
        <v>29</v>
      </c>
      <c r="C29" s="3" t="s">
        <v>13</v>
      </c>
      <c r="D29" s="12" t="s">
        <v>118</v>
      </c>
      <c r="E29" s="17">
        <v>7</v>
      </c>
      <c r="F29" s="30">
        <v>14</v>
      </c>
      <c r="G29" s="44">
        <v>4</v>
      </c>
      <c r="H29" s="45">
        <f t="shared" si="1"/>
        <v>6</v>
      </c>
      <c r="I29" s="19">
        <v>4</v>
      </c>
      <c r="J29" s="30">
        <f t="shared" si="2"/>
        <v>6</v>
      </c>
      <c r="K29" s="44">
        <f t="shared" si="3"/>
        <v>8</v>
      </c>
      <c r="L29" s="30">
        <f t="shared" si="4"/>
        <v>12</v>
      </c>
      <c r="M29" s="30">
        <v>26</v>
      </c>
      <c r="N29" s="34">
        <f t="shared" si="5"/>
        <v>26</v>
      </c>
    </row>
    <row r="30" spans="1:14" x14ac:dyDescent="0.2">
      <c r="A30" s="22">
        <f t="shared" si="0"/>
        <v>20</v>
      </c>
      <c r="B30" s="3" t="s">
        <v>10</v>
      </c>
      <c r="C30" s="3" t="s">
        <v>11</v>
      </c>
      <c r="D30" s="12" t="s">
        <v>154</v>
      </c>
      <c r="E30" s="17">
        <v>0</v>
      </c>
      <c r="F30" s="30">
        <v>16</v>
      </c>
      <c r="G30" s="44">
        <v>0</v>
      </c>
      <c r="H30" s="45">
        <f t="shared" si="1"/>
        <v>8</v>
      </c>
      <c r="I30" s="19">
        <v>14</v>
      </c>
      <c r="J30" s="30">
        <f t="shared" si="2"/>
        <v>2</v>
      </c>
      <c r="K30" s="44">
        <f t="shared" si="3"/>
        <v>14</v>
      </c>
      <c r="L30" s="30">
        <f t="shared" si="4"/>
        <v>10</v>
      </c>
      <c r="M30" s="30">
        <v>31</v>
      </c>
      <c r="N30" s="34">
        <f t="shared" si="5"/>
        <v>26</v>
      </c>
    </row>
    <row r="31" spans="1:14" x14ac:dyDescent="0.2">
      <c r="A31" s="22">
        <f t="shared" si="0"/>
        <v>25</v>
      </c>
      <c r="B31" s="3" t="s">
        <v>15</v>
      </c>
      <c r="C31" s="3" t="s">
        <v>16</v>
      </c>
      <c r="D31" s="12" t="s">
        <v>17</v>
      </c>
      <c r="E31" s="17">
        <v>12</v>
      </c>
      <c r="F31" s="30">
        <v>13</v>
      </c>
      <c r="G31" s="44">
        <v>8</v>
      </c>
      <c r="H31" s="45">
        <f t="shared" si="1"/>
        <v>4</v>
      </c>
      <c r="I31" s="19">
        <v>0</v>
      </c>
      <c r="J31" s="30">
        <f t="shared" si="2"/>
        <v>8</v>
      </c>
      <c r="K31" s="44">
        <f t="shared" si="3"/>
        <v>8</v>
      </c>
      <c r="L31" s="30">
        <f t="shared" si="4"/>
        <v>12</v>
      </c>
      <c r="M31" s="30">
        <v>23</v>
      </c>
      <c r="N31" s="34">
        <f t="shared" si="5"/>
        <v>25</v>
      </c>
    </row>
    <row r="32" spans="1:14" x14ac:dyDescent="0.2">
      <c r="A32" s="22">
        <f t="shared" si="0"/>
        <v>25</v>
      </c>
      <c r="B32" s="3" t="s">
        <v>130</v>
      </c>
      <c r="C32" s="3" t="s">
        <v>94</v>
      </c>
      <c r="D32" s="12" t="s">
        <v>131</v>
      </c>
      <c r="E32" s="17">
        <v>12</v>
      </c>
      <c r="F32" s="30">
        <v>13</v>
      </c>
      <c r="G32" s="44">
        <v>4</v>
      </c>
      <c r="H32" s="45">
        <f t="shared" si="1"/>
        <v>6</v>
      </c>
      <c r="I32" s="19">
        <v>4</v>
      </c>
      <c r="J32" s="30">
        <f t="shared" si="2"/>
        <v>6</v>
      </c>
      <c r="K32" s="44">
        <f t="shared" si="3"/>
        <v>8</v>
      </c>
      <c r="L32" s="30">
        <f t="shared" si="4"/>
        <v>12</v>
      </c>
      <c r="M32" s="30">
        <v>24</v>
      </c>
      <c r="N32" s="34">
        <f t="shared" si="5"/>
        <v>25</v>
      </c>
    </row>
    <row r="33" spans="1:14" x14ac:dyDescent="0.2">
      <c r="A33" s="22">
        <f t="shared" si="0"/>
        <v>25</v>
      </c>
      <c r="B33" s="3" t="s">
        <v>10</v>
      </c>
      <c r="C33" s="3" t="s">
        <v>11</v>
      </c>
      <c r="D33" s="12" t="s">
        <v>122</v>
      </c>
      <c r="E33" s="17">
        <v>12</v>
      </c>
      <c r="F33" s="30">
        <v>13</v>
      </c>
      <c r="G33" s="44">
        <v>8</v>
      </c>
      <c r="H33" s="45">
        <f t="shared" si="1"/>
        <v>4</v>
      </c>
      <c r="I33" s="19">
        <v>0</v>
      </c>
      <c r="J33" s="30">
        <f t="shared" si="2"/>
        <v>8</v>
      </c>
      <c r="K33" s="44">
        <f t="shared" si="3"/>
        <v>8</v>
      </c>
      <c r="L33" s="30">
        <f t="shared" si="4"/>
        <v>12</v>
      </c>
      <c r="M33" s="30">
        <v>25</v>
      </c>
      <c r="N33" s="34">
        <f t="shared" si="5"/>
        <v>25</v>
      </c>
    </row>
    <row r="34" spans="1:14" x14ac:dyDescent="0.2">
      <c r="A34" s="22">
        <f t="shared" si="0"/>
        <v>25</v>
      </c>
      <c r="B34" s="3" t="s">
        <v>43</v>
      </c>
      <c r="C34" s="3" t="s">
        <v>44</v>
      </c>
      <c r="D34" s="12" t="s">
        <v>45</v>
      </c>
      <c r="E34" s="17">
        <v>16</v>
      </c>
      <c r="F34" s="30">
        <v>13</v>
      </c>
      <c r="G34" s="44">
        <v>4</v>
      </c>
      <c r="H34" s="45">
        <f t="shared" si="1"/>
        <v>6</v>
      </c>
      <c r="I34" s="19">
        <v>4</v>
      </c>
      <c r="J34" s="30">
        <f t="shared" si="2"/>
        <v>6</v>
      </c>
      <c r="K34" s="44">
        <f t="shared" si="3"/>
        <v>8</v>
      </c>
      <c r="L34" s="30">
        <f t="shared" si="4"/>
        <v>12</v>
      </c>
      <c r="M34" s="30">
        <v>22</v>
      </c>
      <c r="N34" s="34">
        <f t="shared" si="5"/>
        <v>25</v>
      </c>
    </row>
    <row r="35" spans="1:14" x14ac:dyDescent="0.2">
      <c r="A35" s="22">
        <f t="shared" si="0"/>
        <v>25</v>
      </c>
      <c r="B35" s="3" t="s">
        <v>18</v>
      </c>
      <c r="C35" s="3" t="s">
        <v>107</v>
      </c>
      <c r="D35" s="12" t="s">
        <v>177</v>
      </c>
      <c r="E35" s="17">
        <v>4</v>
      </c>
      <c r="F35" s="30">
        <v>15</v>
      </c>
      <c r="G35" s="44">
        <v>4</v>
      </c>
      <c r="H35" s="45">
        <f t="shared" si="1"/>
        <v>6</v>
      </c>
      <c r="I35" s="19">
        <v>8</v>
      </c>
      <c r="J35" s="30">
        <f t="shared" si="2"/>
        <v>4</v>
      </c>
      <c r="K35" s="44">
        <f t="shared" si="3"/>
        <v>12</v>
      </c>
      <c r="L35" s="30">
        <f t="shared" si="4"/>
        <v>10</v>
      </c>
      <c r="M35" s="30">
        <v>29</v>
      </c>
      <c r="N35" s="34">
        <f t="shared" si="5"/>
        <v>25</v>
      </c>
    </row>
    <row r="36" spans="1:14" x14ac:dyDescent="0.2">
      <c r="A36" s="22">
        <f t="shared" si="0"/>
        <v>30</v>
      </c>
      <c r="B36" s="3" t="s">
        <v>134</v>
      </c>
      <c r="C36" s="3" t="s">
        <v>135</v>
      </c>
      <c r="D36" s="12" t="s">
        <v>136</v>
      </c>
      <c r="E36" s="17">
        <v>20</v>
      </c>
      <c r="F36" s="30">
        <v>12</v>
      </c>
      <c r="G36" s="44">
        <v>0</v>
      </c>
      <c r="H36" s="45">
        <f t="shared" si="1"/>
        <v>8</v>
      </c>
      <c r="I36" s="19">
        <v>12</v>
      </c>
      <c r="J36" s="30">
        <f t="shared" si="2"/>
        <v>4</v>
      </c>
      <c r="K36" s="44">
        <f t="shared" si="3"/>
        <v>12</v>
      </c>
      <c r="L36" s="30">
        <f t="shared" si="4"/>
        <v>12</v>
      </c>
      <c r="M36" s="30">
        <v>30</v>
      </c>
      <c r="N36" s="34">
        <f t="shared" si="5"/>
        <v>24</v>
      </c>
    </row>
    <row r="37" spans="1:14" x14ac:dyDescent="0.2">
      <c r="A37" s="22">
        <f t="shared" si="0"/>
        <v>30</v>
      </c>
      <c r="B37" s="3" t="s">
        <v>173</v>
      </c>
      <c r="C37" s="3" t="s">
        <v>174</v>
      </c>
      <c r="D37" s="12" t="s">
        <v>175</v>
      </c>
      <c r="E37" s="17">
        <v>8</v>
      </c>
      <c r="F37" s="30">
        <v>14</v>
      </c>
      <c r="G37" s="44">
        <v>8</v>
      </c>
      <c r="H37" s="45">
        <f t="shared" si="1"/>
        <v>4</v>
      </c>
      <c r="I37" s="19">
        <v>4</v>
      </c>
      <c r="J37" s="30">
        <f t="shared" si="2"/>
        <v>6</v>
      </c>
      <c r="K37" s="44">
        <f t="shared" si="3"/>
        <v>12</v>
      </c>
      <c r="L37" s="30">
        <f t="shared" si="4"/>
        <v>10</v>
      </c>
      <c r="M37" s="30">
        <v>28</v>
      </c>
      <c r="N37" s="34">
        <f t="shared" si="5"/>
        <v>24</v>
      </c>
    </row>
    <row r="38" spans="1:14" x14ac:dyDescent="0.2">
      <c r="A38" s="22">
        <f t="shared" si="0"/>
        <v>32</v>
      </c>
      <c r="B38" s="3" t="s">
        <v>12</v>
      </c>
      <c r="C38" s="3" t="s">
        <v>13</v>
      </c>
      <c r="D38" s="12" t="s">
        <v>57</v>
      </c>
      <c r="E38" s="17">
        <v>13</v>
      </c>
      <c r="F38" s="30">
        <v>12</v>
      </c>
      <c r="G38" s="44">
        <v>14</v>
      </c>
      <c r="H38" s="45">
        <f t="shared" si="1"/>
        <v>2</v>
      </c>
      <c r="I38" s="19">
        <v>4</v>
      </c>
      <c r="J38" s="30">
        <f t="shared" si="2"/>
        <v>6</v>
      </c>
      <c r="K38" s="44">
        <f t="shared" si="3"/>
        <v>18</v>
      </c>
      <c r="L38" s="30">
        <f t="shared" si="4"/>
        <v>8</v>
      </c>
      <c r="M38" s="30">
        <v>32</v>
      </c>
      <c r="N38" s="34">
        <f t="shared" si="5"/>
        <v>20</v>
      </c>
    </row>
    <row r="39" spans="1:14" x14ac:dyDescent="0.2">
      <c r="A39" s="22">
        <f t="shared" ref="A39:A70" si="6">RANK(N39,$N$7:$N$116)</f>
        <v>33</v>
      </c>
      <c r="B39" s="3" t="s">
        <v>37</v>
      </c>
      <c r="C39" s="3" t="s">
        <v>38</v>
      </c>
      <c r="D39" s="12" t="s">
        <v>39</v>
      </c>
      <c r="E39" s="17">
        <v>12</v>
      </c>
      <c r="F39" s="30">
        <v>13</v>
      </c>
      <c r="G39" s="44">
        <v>4</v>
      </c>
      <c r="H39" s="45">
        <f t="shared" ref="H39:H70" si="7">IF(ISBLANK(G39),"",2*IF(G39="DQ",-2,IF(G39=0,4,IF(G39&lt;=4,3,IF(G39&lt;=12,2,1)))))</f>
        <v>6</v>
      </c>
      <c r="I39" s="19"/>
      <c r="J39" s="30" t="str">
        <f t="shared" ref="J39:J70" si="8">IF(ISBLANK(I39),"",2*IF(I39="DQ",-2,IF(I39=0,4,IF(I39&lt;=4,3,IF(I39&lt;=12,2,1)))))</f>
        <v/>
      </c>
      <c r="K39" s="44">
        <f t="shared" si="3"/>
        <v>4</v>
      </c>
      <c r="L39" s="30">
        <f t="shared" si="4"/>
        <v>6</v>
      </c>
      <c r="M39" s="30">
        <v>999</v>
      </c>
      <c r="N39" s="34">
        <f t="shared" ref="N39:N70" si="9">SUM(F39,H39,J39)</f>
        <v>19</v>
      </c>
    </row>
    <row r="40" spans="1:14" x14ac:dyDescent="0.2">
      <c r="A40" s="22">
        <f t="shared" si="6"/>
        <v>34</v>
      </c>
      <c r="B40" s="3" t="s">
        <v>58</v>
      </c>
      <c r="C40" s="3" t="s">
        <v>107</v>
      </c>
      <c r="D40" s="12" t="s">
        <v>98</v>
      </c>
      <c r="E40" s="17">
        <v>12</v>
      </c>
      <c r="F40" s="30">
        <v>13</v>
      </c>
      <c r="G40" s="44">
        <v>8</v>
      </c>
      <c r="H40" s="45">
        <f t="shared" si="7"/>
        <v>4</v>
      </c>
      <c r="I40" s="19"/>
      <c r="J40" s="30" t="str">
        <f t="shared" si="8"/>
        <v/>
      </c>
      <c r="K40" s="44">
        <f t="shared" si="3"/>
        <v>8</v>
      </c>
      <c r="L40" s="30">
        <f t="shared" si="4"/>
        <v>4</v>
      </c>
      <c r="M40" s="30">
        <v>999</v>
      </c>
      <c r="N40" s="34">
        <f t="shared" si="9"/>
        <v>17</v>
      </c>
    </row>
    <row r="41" spans="1:14" x14ac:dyDescent="0.2">
      <c r="A41" s="22">
        <f t="shared" si="6"/>
        <v>34</v>
      </c>
      <c r="B41" s="3" t="s">
        <v>27</v>
      </c>
      <c r="C41" s="3" t="s">
        <v>13</v>
      </c>
      <c r="D41" s="12" t="s">
        <v>28</v>
      </c>
      <c r="E41" s="17">
        <v>12</v>
      </c>
      <c r="F41" s="30">
        <v>13</v>
      </c>
      <c r="G41" s="44">
        <v>10</v>
      </c>
      <c r="H41" s="45">
        <f t="shared" si="7"/>
        <v>4</v>
      </c>
      <c r="I41" s="19"/>
      <c r="J41" s="30" t="str">
        <f t="shared" si="8"/>
        <v/>
      </c>
      <c r="K41" s="44">
        <f t="shared" si="3"/>
        <v>10</v>
      </c>
      <c r="L41" s="30">
        <f t="shared" si="4"/>
        <v>4</v>
      </c>
      <c r="M41" s="30">
        <v>999</v>
      </c>
      <c r="N41" s="34">
        <f t="shared" si="9"/>
        <v>17</v>
      </c>
    </row>
    <row r="42" spans="1:14" x14ac:dyDescent="0.2">
      <c r="A42" s="22">
        <f t="shared" si="6"/>
        <v>36</v>
      </c>
      <c r="B42" s="3" t="s">
        <v>69</v>
      </c>
      <c r="C42" s="3" t="s">
        <v>51</v>
      </c>
      <c r="D42" s="12" t="s">
        <v>70</v>
      </c>
      <c r="E42" s="17">
        <v>8</v>
      </c>
      <c r="F42" s="30">
        <v>14</v>
      </c>
      <c r="G42" s="44">
        <v>4</v>
      </c>
      <c r="H42" s="45">
        <f t="shared" si="7"/>
        <v>6</v>
      </c>
      <c r="I42" s="19" t="s">
        <v>208</v>
      </c>
      <c r="J42" s="30">
        <f t="shared" si="8"/>
        <v>-4</v>
      </c>
      <c r="K42" s="44">
        <f t="shared" si="3"/>
        <v>4</v>
      </c>
      <c r="L42" s="30">
        <f t="shared" si="4"/>
        <v>2</v>
      </c>
      <c r="M42" s="30">
        <v>999</v>
      </c>
      <c r="N42" s="34">
        <f t="shared" si="9"/>
        <v>16</v>
      </c>
    </row>
    <row r="43" spans="1:14" x14ac:dyDescent="0.2">
      <c r="A43" s="22">
        <f t="shared" si="6"/>
        <v>37</v>
      </c>
      <c r="B43" s="3" t="s">
        <v>100</v>
      </c>
      <c r="C43" s="3" t="s">
        <v>3</v>
      </c>
      <c r="D43" s="12" t="s">
        <v>128</v>
      </c>
      <c r="E43" s="17">
        <v>4</v>
      </c>
      <c r="F43" s="30">
        <v>15</v>
      </c>
      <c r="G43" s="44"/>
      <c r="H43" s="45" t="str">
        <f t="shared" si="7"/>
        <v/>
      </c>
      <c r="I43" s="19"/>
      <c r="J43" s="30" t="str">
        <f t="shared" si="8"/>
        <v/>
      </c>
      <c r="K43" s="44"/>
      <c r="L43" s="30"/>
      <c r="M43" s="30"/>
      <c r="N43" s="34">
        <f t="shared" si="9"/>
        <v>15</v>
      </c>
    </row>
    <row r="44" spans="1:14" x14ac:dyDescent="0.2">
      <c r="A44" s="22">
        <f t="shared" si="6"/>
        <v>37</v>
      </c>
      <c r="B44" s="3" t="s">
        <v>29</v>
      </c>
      <c r="C44" s="3" t="s">
        <v>13</v>
      </c>
      <c r="D44" s="12" t="s">
        <v>181</v>
      </c>
      <c r="E44" s="17">
        <v>4</v>
      </c>
      <c r="F44" s="30">
        <v>15</v>
      </c>
      <c r="G44" s="44"/>
      <c r="H44" s="45" t="str">
        <f t="shared" si="7"/>
        <v/>
      </c>
      <c r="I44" s="19"/>
      <c r="J44" s="30" t="str">
        <f t="shared" si="8"/>
        <v/>
      </c>
      <c r="K44" s="44"/>
      <c r="L44" s="30"/>
      <c r="M44" s="30"/>
      <c r="N44" s="34">
        <f t="shared" si="9"/>
        <v>15</v>
      </c>
    </row>
    <row r="45" spans="1:14" x14ac:dyDescent="0.2">
      <c r="A45" s="22">
        <f t="shared" si="6"/>
        <v>39</v>
      </c>
      <c r="B45" s="3" t="s">
        <v>169</v>
      </c>
      <c r="C45" s="3" t="s">
        <v>32</v>
      </c>
      <c r="D45" s="12" t="s">
        <v>170</v>
      </c>
      <c r="E45" s="17">
        <v>12</v>
      </c>
      <c r="F45" s="30">
        <v>13</v>
      </c>
      <c r="G45" s="44"/>
      <c r="H45" s="45" t="str">
        <f t="shared" si="7"/>
        <v/>
      </c>
      <c r="I45" s="19"/>
      <c r="J45" s="30" t="str">
        <f t="shared" si="8"/>
        <v/>
      </c>
      <c r="K45" s="44"/>
      <c r="L45" s="30"/>
      <c r="M45" s="30"/>
      <c r="N45" s="34">
        <f t="shared" si="9"/>
        <v>13</v>
      </c>
    </row>
    <row r="46" spans="1:14" x14ac:dyDescent="0.2">
      <c r="A46" s="22">
        <f t="shared" si="6"/>
        <v>39</v>
      </c>
      <c r="B46" s="3" t="s">
        <v>37</v>
      </c>
      <c r="C46" s="3" t="s">
        <v>38</v>
      </c>
      <c r="D46" s="12" t="s">
        <v>102</v>
      </c>
      <c r="E46" s="17">
        <v>12</v>
      </c>
      <c r="F46" s="30">
        <v>13</v>
      </c>
      <c r="G46" s="44"/>
      <c r="H46" s="45" t="str">
        <f t="shared" si="7"/>
        <v/>
      </c>
      <c r="I46" s="19"/>
      <c r="J46" s="30" t="str">
        <f t="shared" si="8"/>
        <v/>
      </c>
      <c r="K46" s="44"/>
      <c r="L46" s="30"/>
      <c r="M46" s="30"/>
      <c r="N46" s="34">
        <f t="shared" si="9"/>
        <v>13</v>
      </c>
    </row>
    <row r="47" spans="1:14" x14ac:dyDescent="0.2">
      <c r="A47" s="22">
        <f t="shared" si="6"/>
        <v>41</v>
      </c>
      <c r="B47" s="3" t="s">
        <v>79</v>
      </c>
      <c r="C47" s="3" t="s">
        <v>35</v>
      </c>
      <c r="D47" s="12" t="s">
        <v>81</v>
      </c>
      <c r="E47" s="17">
        <v>16</v>
      </c>
      <c r="F47" s="30">
        <v>12</v>
      </c>
      <c r="G47" s="44"/>
      <c r="H47" s="45" t="str">
        <f t="shared" si="7"/>
        <v/>
      </c>
      <c r="I47" s="19"/>
      <c r="J47" s="30" t="str">
        <f t="shared" si="8"/>
        <v/>
      </c>
      <c r="K47" s="44"/>
      <c r="L47" s="30"/>
      <c r="M47" s="30"/>
      <c r="N47" s="34">
        <f t="shared" si="9"/>
        <v>12</v>
      </c>
    </row>
    <row r="48" spans="1:14" x14ac:dyDescent="0.2">
      <c r="A48" s="22">
        <f t="shared" si="6"/>
        <v>41</v>
      </c>
      <c r="B48" s="3" t="s">
        <v>100</v>
      </c>
      <c r="C48" s="3" t="s">
        <v>3</v>
      </c>
      <c r="D48" s="12" t="s">
        <v>215</v>
      </c>
      <c r="E48" s="17">
        <v>16</v>
      </c>
      <c r="F48" s="30">
        <v>12</v>
      </c>
      <c r="G48" s="44"/>
      <c r="H48" s="45" t="str">
        <f t="shared" si="7"/>
        <v/>
      </c>
      <c r="I48" s="19"/>
      <c r="J48" s="30" t="str">
        <f t="shared" si="8"/>
        <v/>
      </c>
      <c r="K48" s="44"/>
      <c r="L48" s="30"/>
      <c r="M48" s="30"/>
      <c r="N48" s="34">
        <f t="shared" si="9"/>
        <v>12</v>
      </c>
    </row>
    <row r="49" spans="1:14" x14ac:dyDescent="0.2">
      <c r="A49" s="22">
        <f t="shared" si="6"/>
        <v>41</v>
      </c>
      <c r="B49" s="3" t="s">
        <v>34</v>
      </c>
      <c r="C49" s="3" t="s">
        <v>35</v>
      </c>
      <c r="D49" s="12" t="s">
        <v>36</v>
      </c>
      <c r="E49" s="17">
        <v>19</v>
      </c>
      <c r="F49" s="30">
        <v>12</v>
      </c>
      <c r="G49" s="44"/>
      <c r="H49" s="45" t="str">
        <f t="shared" si="7"/>
        <v/>
      </c>
      <c r="I49" s="19"/>
      <c r="J49" s="30" t="str">
        <f t="shared" si="8"/>
        <v/>
      </c>
      <c r="K49" s="44"/>
      <c r="L49" s="30"/>
      <c r="M49" s="30"/>
      <c r="N49" s="34">
        <f t="shared" si="9"/>
        <v>12</v>
      </c>
    </row>
    <row r="50" spans="1:14" x14ac:dyDescent="0.2">
      <c r="A50" s="2">
        <f t="shared" si="6"/>
        <v>44</v>
      </c>
      <c r="B50" s="3" t="s">
        <v>26</v>
      </c>
      <c r="C50" s="3" t="s">
        <v>16</v>
      </c>
      <c r="D50" s="12" t="s">
        <v>178</v>
      </c>
      <c r="E50" s="9">
        <v>20</v>
      </c>
      <c r="F50" s="31">
        <v>11</v>
      </c>
      <c r="G50" s="46"/>
      <c r="H50" s="47" t="str">
        <f t="shared" si="7"/>
        <v/>
      </c>
      <c r="I50" s="20"/>
      <c r="J50" s="31" t="str">
        <f t="shared" si="8"/>
        <v/>
      </c>
      <c r="K50" s="46"/>
      <c r="L50" s="31"/>
      <c r="M50" s="31"/>
      <c r="N50" s="34">
        <f t="shared" si="9"/>
        <v>11</v>
      </c>
    </row>
    <row r="51" spans="1:14" x14ac:dyDescent="0.2">
      <c r="A51" s="2">
        <f t="shared" si="6"/>
        <v>44</v>
      </c>
      <c r="B51" s="3" t="s">
        <v>149</v>
      </c>
      <c r="C51" s="3" t="s">
        <v>13</v>
      </c>
      <c r="D51" s="12" t="s">
        <v>150</v>
      </c>
      <c r="E51" s="9">
        <v>20</v>
      </c>
      <c r="F51" s="31">
        <v>11</v>
      </c>
      <c r="G51" s="46"/>
      <c r="H51" s="47" t="str">
        <f t="shared" si="7"/>
        <v/>
      </c>
      <c r="I51" s="20"/>
      <c r="J51" s="31" t="str">
        <f t="shared" si="8"/>
        <v/>
      </c>
      <c r="K51" s="46"/>
      <c r="L51" s="31"/>
      <c r="M51" s="31"/>
      <c r="N51" s="34">
        <f t="shared" si="9"/>
        <v>11</v>
      </c>
    </row>
    <row r="52" spans="1:14" x14ac:dyDescent="0.2">
      <c r="A52" s="2">
        <f t="shared" si="6"/>
        <v>44</v>
      </c>
      <c r="B52" s="3" t="s">
        <v>114</v>
      </c>
      <c r="C52" s="3" t="s">
        <v>64</v>
      </c>
      <c r="D52" s="12" t="s">
        <v>115</v>
      </c>
      <c r="E52" s="9">
        <v>20</v>
      </c>
      <c r="F52" s="31">
        <v>11</v>
      </c>
      <c r="G52" s="46"/>
      <c r="H52" s="47" t="str">
        <f t="shared" si="7"/>
        <v/>
      </c>
      <c r="I52" s="20"/>
      <c r="J52" s="31" t="str">
        <f t="shared" si="8"/>
        <v/>
      </c>
      <c r="K52" s="46"/>
      <c r="L52" s="31"/>
      <c r="M52" s="31"/>
      <c r="N52" s="34">
        <f t="shared" si="9"/>
        <v>11</v>
      </c>
    </row>
    <row r="53" spans="1:14" x14ac:dyDescent="0.2">
      <c r="A53" s="2">
        <f t="shared" si="6"/>
        <v>44</v>
      </c>
      <c r="B53" s="3" t="s">
        <v>58</v>
      </c>
      <c r="C53" s="3" t="s">
        <v>107</v>
      </c>
      <c r="D53" s="12" t="s">
        <v>182</v>
      </c>
      <c r="E53" s="9">
        <v>20</v>
      </c>
      <c r="F53" s="31">
        <v>11</v>
      </c>
      <c r="G53" s="46"/>
      <c r="H53" s="47" t="str">
        <f t="shared" si="7"/>
        <v/>
      </c>
      <c r="I53" s="20"/>
      <c r="J53" s="31" t="str">
        <f t="shared" si="8"/>
        <v/>
      </c>
      <c r="K53" s="46"/>
      <c r="L53" s="31"/>
      <c r="M53" s="31"/>
      <c r="N53" s="34">
        <f t="shared" si="9"/>
        <v>11</v>
      </c>
    </row>
    <row r="54" spans="1:14" x14ac:dyDescent="0.2">
      <c r="A54" s="2">
        <f t="shared" si="6"/>
        <v>44</v>
      </c>
      <c r="B54" s="3" t="s">
        <v>191</v>
      </c>
      <c r="C54" s="3" t="s">
        <v>88</v>
      </c>
      <c r="D54" s="12" t="s">
        <v>192</v>
      </c>
      <c r="E54" s="9">
        <v>20</v>
      </c>
      <c r="F54" s="31">
        <v>11</v>
      </c>
      <c r="G54" s="46"/>
      <c r="H54" s="47" t="str">
        <f t="shared" si="7"/>
        <v/>
      </c>
      <c r="I54" s="20"/>
      <c r="J54" s="31" t="str">
        <f t="shared" si="8"/>
        <v/>
      </c>
      <c r="K54" s="46"/>
      <c r="L54" s="31"/>
      <c r="M54" s="31"/>
      <c r="N54" s="34">
        <f t="shared" si="9"/>
        <v>11</v>
      </c>
    </row>
    <row r="55" spans="1:14" x14ac:dyDescent="0.2">
      <c r="A55" s="2">
        <f t="shared" si="6"/>
        <v>44</v>
      </c>
      <c r="B55" s="3" t="s">
        <v>18</v>
      </c>
      <c r="C55" s="3" t="s">
        <v>107</v>
      </c>
      <c r="D55" s="12" t="s">
        <v>20</v>
      </c>
      <c r="E55" s="9">
        <v>20</v>
      </c>
      <c r="F55" s="31">
        <v>11</v>
      </c>
      <c r="G55" s="46"/>
      <c r="H55" s="47" t="str">
        <f t="shared" si="7"/>
        <v/>
      </c>
      <c r="I55" s="20"/>
      <c r="J55" s="31" t="str">
        <f t="shared" si="8"/>
        <v/>
      </c>
      <c r="K55" s="46"/>
      <c r="L55" s="31"/>
      <c r="M55" s="31"/>
      <c r="N55" s="34">
        <f t="shared" si="9"/>
        <v>11</v>
      </c>
    </row>
    <row r="56" spans="1:14" x14ac:dyDescent="0.2">
      <c r="A56" s="2">
        <f t="shared" si="6"/>
        <v>44</v>
      </c>
      <c r="B56" s="3" t="s">
        <v>66</v>
      </c>
      <c r="C56" s="3" t="s">
        <v>67</v>
      </c>
      <c r="D56" s="12" t="s">
        <v>68</v>
      </c>
      <c r="E56" s="9">
        <v>24</v>
      </c>
      <c r="F56" s="31">
        <v>11</v>
      </c>
      <c r="G56" s="46"/>
      <c r="H56" s="47" t="str">
        <f t="shared" si="7"/>
        <v/>
      </c>
      <c r="I56" s="20"/>
      <c r="J56" s="31" t="str">
        <f t="shared" si="8"/>
        <v/>
      </c>
      <c r="K56" s="46"/>
      <c r="L56" s="31"/>
      <c r="M56" s="31"/>
      <c r="N56" s="34">
        <f t="shared" si="9"/>
        <v>11</v>
      </c>
    </row>
    <row r="57" spans="1:14" x14ac:dyDescent="0.2">
      <c r="A57" s="2">
        <f t="shared" si="6"/>
        <v>44</v>
      </c>
      <c r="B57" s="3" t="s">
        <v>21</v>
      </c>
      <c r="C57" s="3" t="s">
        <v>22</v>
      </c>
      <c r="D57" s="12" t="s">
        <v>23</v>
      </c>
      <c r="E57" s="9">
        <v>24</v>
      </c>
      <c r="F57" s="31">
        <v>11</v>
      </c>
      <c r="G57" s="46"/>
      <c r="H57" s="47" t="str">
        <f t="shared" si="7"/>
        <v/>
      </c>
      <c r="I57" s="20"/>
      <c r="J57" s="31" t="str">
        <f t="shared" si="8"/>
        <v/>
      </c>
      <c r="K57" s="46"/>
      <c r="L57" s="31"/>
      <c r="M57" s="31"/>
      <c r="N57" s="34">
        <f t="shared" si="9"/>
        <v>11</v>
      </c>
    </row>
    <row r="58" spans="1:14" x14ac:dyDescent="0.2">
      <c r="A58" s="2">
        <f t="shared" si="6"/>
        <v>44</v>
      </c>
      <c r="B58" s="3" t="s">
        <v>71</v>
      </c>
      <c r="C58" s="3" t="s">
        <v>96</v>
      </c>
      <c r="D58" s="12" t="s">
        <v>201</v>
      </c>
      <c r="E58" s="9">
        <v>32</v>
      </c>
      <c r="F58" s="31">
        <v>11</v>
      </c>
      <c r="G58" s="46"/>
      <c r="H58" s="47" t="str">
        <f t="shared" si="7"/>
        <v/>
      </c>
      <c r="I58" s="20"/>
      <c r="J58" s="31" t="str">
        <f t="shared" si="8"/>
        <v/>
      </c>
      <c r="K58" s="46"/>
      <c r="L58" s="31"/>
      <c r="M58" s="31"/>
      <c r="N58" s="34">
        <f t="shared" si="9"/>
        <v>11</v>
      </c>
    </row>
    <row r="59" spans="1:14" x14ac:dyDescent="0.2">
      <c r="A59" s="2">
        <f t="shared" si="6"/>
        <v>53</v>
      </c>
      <c r="B59" s="3" t="s">
        <v>189</v>
      </c>
      <c r="C59" s="3" t="s">
        <v>16</v>
      </c>
      <c r="D59" s="12" t="s">
        <v>190</v>
      </c>
      <c r="E59" s="9">
        <v>24</v>
      </c>
      <c r="F59" s="31">
        <v>10</v>
      </c>
      <c r="G59" s="46"/>
      <c r="H59" s="47" t="str">
        <f t="shared" si="7"/>
        <v/>
      </c>
      <c r="I59" s="20"/>
      <c r="J59" s="31" t="str">
        <f t="shared" si="8"/>
        <v/>
      </c>
      <c r="K59" s="46"/>
      <c r="L59" s="31"/>
      <c r="M59" s="31"/>
      <c r="N59" s="34">
        <f t="shared" si="9"/>
        <v>10</v>
      </c>
    </row>
    <row r="60" spans="1:14" x14ac:dyDescent="0.2">
      <c r="A60" s="2">
        <f t="shared" si="6"/>
        <v>53</v>
      </c>
      <c r="B60" s="3" t="s">
        <v>141</v>
      </c>
      <c r="C60" s="3" t="s">
        <v>142</v>
      </c>
      <c r="D60" s="12" t="s">
        <v>143</v>
      </c>
      <c r="E60" s="9">
        <v>28</v>
      </c>
      <c r="F60" s="31">
        <v>10</v>
      </c>
      <c r="G60" s="46"/>
      <c r="H60" s="47" t="str">
        <f t="shared" si="7"/>
        <v/>
      </c>
      <c r="I60" s="20"/>
      <c r="J60" s="31" t="str">
        <f t="shared" si="8"/>
        <v/>
      </c>
      <c r="K60" s="46"/>
      <c r="L60" s="31"/>
      <c r="M60" s="31"/>
      <c r="N60" s="34">
        <f t="shared" si="9"/>
        <v>10</v>
      </c>
    </row>
    <row r="61" spans="1:14" x14ac:dyDescent="0.2">
      <c r="A61" s="2">
        <f t="shared" si="6"/>
        <v>53</v>
      </c>
      <c r="B61" s="3" t="s">
        <v>195</v>
      </c>
      <c r="C61" s="3" t="s">
        <v>11</v>
      </c>
      <c r="D61" s="12" t="s">
        <v>196</v>
      </c>
      <c r="E61" s="9">
        <v>28</v>
      </c>
      <c r="F61" s="31">
        <v>10</v>
      </c>
      <c r="G61" s="46"/>
      <c r="H61" s="47" t="str">
        <f t="shared" si="7"/>
        <v/>
      </c>
      <c r="I61" s="20"/>
      <c r="J61" s="31" t="str">
        <f t="shared" si="8"/>
        <v/>
      </c>
      <c r="K61" s="46"/>
      <c r="L61" s="31"/>
      <c r="M61" s="31"/>
      <c r="N61" s="34">
        <f t="shared" si="9"/>
        <v>10</v>
      </c>
    </row>
    <row r="62" spans="1:14" x14ac:dyDescent="0.2">
      <c r="A62" s="2">
        <f t="shared" si="6"/>
        <v>53</v>
      </c>
      <c r="B62" s="3" t="s">
        <v>126</v>
      </c>
      <c r="C62" s="3" t="s">
        <v>76</v>
      </c>
      <c r="D62" s="12" t="s">
        <v>127</v>
      </c>
      <c r="E62" s="9">
        <v>28</v>
      </c>
      <c r="F62" s="31">
        <v>10</v>
      </c>
      <c r="G62" s="46"/>
      <c r="H62" s="47" t="str">
        <f t="shared" si="7"/>
        <v/>
      </c>
      <c r="I62" s="20"/>
      <c r="J62" s="31" t="str">
        <f t="shared" si="8"/>
        <v/>
      </c>
      <c r="K62" s="46"/>
      <c r="L62" s="31"/>
      <c r="M62" s="31"/>
      <c r="N62" s="34">
        <f t="shared" si="9"/>
        <v>10</v>
      </c>
    </row>
    <row r="63" spans="1:14" x14ac:dyDescent="0.2">
      <c r="A63" s="2">
        <f t="shared" si="6"/>
        <v>53</v>
      </c>
      <c r="B63" s="3" t="s">
        <v>55</v>
      </c>
      <c r="C63" s="3" t="s">
        <v>6</v>
      </c>
      <c r="D63" s="12" t="s">
        <v>56</v>
      </c>
      <c r="E63" s="9">
        <v>28</v>
      </c>
      <c r="F63" s="31">
        <v>10</v>
      </c>
      <c r="G63" s="46"/>
      <c r="H63" s="47" t="str">
        <f t="shared" si="7"/>
        <v/>
      </c>
      <c r="I63" s="20"/>
      <c r="J63" s="31" t="str">
        <f t="shared" si="8"/>
        <v/>
      </c>
      <c r="K63" s="46"/>
      <c r="L63" s="31"/>
      <c r="M63" s="31"/>
      <c r="N63" s="34">
        <f t="shared" si="9"/>
        <v>10</v>
      </c>
    </row>
    <row r="64" spans="1:14" x14ac:dyDescent="0.2">
      <c r="A64" s="2">
        <f t="shared" si="6"/>
        <v>53</v>
      </c>
      <c r="B64" s="3" t="s">
        <v>151</v>
      </c>
      <c r="C64" s="3" t="s">
        <v>107</v>
      </c>
      <c r="D64" s="12" t="s">
        <v>152</v>
      </c>
      <c r="E64" s="9">
        <v>28</v>
      </c>
      <c r="F64" s="31">
        <v>10</v>
      </c>
      <c r="G64" s="46"/>
      <c r="H64" s="47" t="str">
        <f t="shared" si="7"/>
        <v/>
      </c>
      <c r="I64" s="20"/>
      <c r="J64" s="31" t="str">
        <f t="shared" si="8"/>
        <v/>
      </c>
      <c r="K64" s="46"/>
      <c r="L64" s="31"/>
      <c r="M64" s="31"/>
      <c r="N64" s="34">
        <f t="shared" si="9"/>
        <v>10</v>
      </c>
    </row>
    <row r="65" spans="1:14" x14ac:dyDescent="0.2">
      <c r="A65" s="2">
        <f t="shared" si="6"/>
        <v>53</v>
      </c>
      <c r="B65" s="3" t="s">
        <v>193</v>
      </c>
      <c r="C65" s="3" t="s">
        <v>94</v>
      </c>
      <c r="D65" s="12" t="s">
        <v>194</v>
      </c>
      <c r="E65" s="9">
        <v>28</v>
      </c>
      <c r="F65" s="31">
        <v>10</v>
      </c>
      <c r="G65" s="46"/>
      <c r="H65" s="47" t="str">
        <f t="shared" si="7"/>
        <v/>
      </c>
      <c r="I65" s="20"/>
      <c r="J65" s="31" t="str">
        <f t="shared" si="8"/>
        <v/>
      </c>
      <c r="K65" s="46"/>
      <c r="L65" s="31"/>
      <c r="M65" s="31"/>
      <c r="N65" s="34">
        <f t="shared" si="9"/>
        <v>10</v>
      </c>
    </row>
    <row r="66" spans="1:14" x14ac:dyDescent="0.2">
      <c r="A66" s="2">
        <f t="shared" si="6"/>
        <v>53</v>
      </c>
      <c r="B66" s="3" t="s">
        <v>87</v>
      </c>
      <c r="C66" s="3" t="s">
        <v>88</v>
      </c>
      <c r="D66" s="12" t="s">
        <v>95</v>
      </c>
      <c r="E66" s="9">
        <v>29</v>
      </c>
      <c r="F66" s="31">
        <v>10</v>
      </c>
      <c r="G66" s="46"/>
      <c r="H66" s="47" t="str">
        <f t="shared" si="7"/>
        <v/>
      </c>
      <c r="I66" s="20"/>
      <c r="J66" s="31" t="str">
        <f t="shared" si="8"/>
        <v/>
      </c>
      <c r="K66" s="46"/>
      <c r="L66" s="31"/>
      <c r="M66" s="31"/>
      <c r="N66" s="34">
        <f t="shared" si="9"/>
        <v>10</v>
      </c>
    </row>
    <row r="67" spans="1:14" x14ac:dyDescent="0.2">
      <c r="A67" s="2">
        <f t="shared" si="6"/>
        <v>53</v>
      </c>
      <c r="B67" s="3" t="s">
        <v>124</v>
      </c>
      <c r="C67" s="3" t="s">
        <v>13</v>
      </c>
      <c r="D67" s="12" t="s">
        <v>125</v>
      </c>
      <c r="E67" s="9">
        <v>32</v>
      </c>
      <c r="F67" s="31">
        <v>10</v>
      </c>
      <c r="G67" s="46"/>
      <c r="H67" s="47" t="str">
        <f t="shared" si="7"/>
        <v/>
      </c>
      <c r="I67" s="20"/>
      <c r="J67" s="31" t="str">
        <f t="shared" si="8"/>
        <v/>
      </c>
      <c r="K67" s="46"/>
      <c r="L67" s="31"/>
      <c r="M67" s="31"/>
      <c r="N67" s="34">
        <f t="shared" si="9"/>
        <v>10</v>
      </c>
    </row>
    <row r="68" spans="1:14" x14ac:dyDescent="0.2">
      <c r="A68" s="2">
        <f t="shared" si="6"/>
        <v>53</v>
      </c>
      <c r="B68" s="3" t="s">
        <v>112</v>
      </c>
      <c r="C68" s="3" t="s">
        <v>16</v>
      </c>
      <c r="D68" s="12" t="s">
        <v>113</v>
      </c>
      <c r="E68" s="9">
        <v>32</v>
      </c>
      <c r="F68" s="31">
        <v>10</v>
      </c>
      <c r="G68" s="46"/>
      <c r="H68" s="47" t="str">
        <f t="shared" si="7"/>
        <v/>
      </c>
      <c r="I68" s="20"/>
      <c r="J68" s="31" t="str">
        <f t="shared" si="8"/>
        <v/>
      </c>
      <c r="K68" s="46"/>
      <c r="L68" s="31"/>
      <c r="M68" s="31"/>
      <c r="N68" s="34">
        <f t="shared" si="9"/>
        <v>10</v>
      </c>
    </row>
    <row r="69" spans="1:14" x14ac:dyDescent="0.2">
      <c r="A69" s="2">
        <f t="shared" si="6"/>
        <v>63</v>
      </c>
      <c r="B69" s="3" t="s">
        <v>79</v>
      </c>
      <c r="C69" s="3" t="s">
        <v>35</v>
      </c>
      <c r="D69" s="12" t="s">
        <v>90</v>
      </c>
      <c r="E69" s="9">
        <v>30</v>
      </c>
      <c r="F69" s="31">
        <v>9</v>
      </c>
      <c r="G69" s="46"/>
      <c r="H69" s="47" t="str">
        <f t="shared" si="7"/>
        <v/>
      </c>
      <c r="I69" s="20"/>
      <c r="J69" s="31" t="str">
        <f t="shared" si="8"/>
        <v/>
      </c>
      <c r="K69" s="46"/>
      <c r="L69" s="31"/>
      <c r="M69" s="31"/>
      <c r="N69" s="34">
        <f t="shared" si="9"/>
        <v>9</v>
      </c>
    </row>
    <row r="70" spans="1:14" x14ac:dyDescent="0.2">
      <c r="A70" s="2">
        <f t="shared" si="6"/>
        <v>63</v>
      </c>
      <c r="B70" s="3" t="s">
        <v>59</v>
      </c>
      <c r="C70" s="3" t="s">
        <v>60</v>
      </c>
      <c r="D70" s="12" t="s">
        <v>129</v>
      </c>
      <c r="E70" s="9">
        <v>32</v>
      </c>
      <c r="F70" s="31">
        <v>9</v>
      </c>
      <c r="G70" s="46"/>
      <c r="H70" s="47" t="str">
        <f t="shared" si="7"/>
        <v/>
      </c>
      <c r="I70" s="20"/>
      <c r="J70" s="31" t="str">
        <f t="shared" si="8"/>
        <v/>
      </c>
      <c r="K70" s="46"/>
      <c r="L70" s="31"/>
      <c r="M70" s="31"/>
      <c r="N70" s="34">
        <f t="shared" si="9"/>
        <v>9</v>
      </c>
    </row>
    <row r="71" spans="1:14" x14ac:dyDescent="0.2">
      <c r="A71" s="2">
        <f t="shared" ref="A71:A102" si="10">RANK(N71,$N$7:$N$116)</f>
        <v>63</v>
      </c>
      <c r="B71" s="3" t="s">
        <v>160</v>
      </c>
      <c r="C71" s="3" t="s">
        <v>76</v>
      </c>
      <c r="D71" s="12" t="s">
        <v>161</v>
      </c>
      <c r="E71" s="9">
        <v>36</v>
      </c>
      <c r="F71" s="31">
        <v>9</v>
      </c>
      <c r="G71" s="46"/>
      <c r="H71" s="47" t="str">
        <f t="shared" ref="H71:H102" si="11">IF(ISBLANK(G71),"",2*IF(G71="DQ",-2,IF(G71=0,4,IF(G71&lt;=4,3,IF(G71&lt;=12,2,1)))))</f>
        <v/>
      </c>
      <c r="I71" s="20"/>
      <c r="J71" s="31" t="str">
        <f t="shared" ref="J71:J102" si="12">IF(ISBLANK(I71),"",2*IF(I71="DQ",-2,IF(I71=0,4,IF(I71&lt;=4,3,IF(I71&lt;=12,2,1)))))</f>
        <v/>
      </c>
      <c r="K71" s="46"/>
      <c r="L71" s="31"/>
      <c r="M71" s="31"/>
      <c r="N71" s="34">
        <f t="shared" ref="N71:N102" si="13">SUM(F71,H71,J71)</f>
        <v>9</v>
      </c>
    </row>
    <row r="72" spans="1:14" x14ac:dyDescent="0.2">
      <c r="A72" s="2">
        <f t="shared" si="10"/>
        <v>63</v>
      </c>
      <c r="B72" s="3" t="s">
        <v>171</v>
      </c>
      <c r="C72" s="3" t="s">
        <v>76</v>
      </c>
      <c r="D72" s="12" t="s">
        <v>172</v>
      </c>
      <c r="E72" s="9">
        <v>46</v>
      </c>
      <c r="F72" s="31">
        <v>9</v>
      </c>
      <c r="G72" s="46"/>
      <c r="H72" s="47" t="str">
        <f t="shared" si="11"/>
        <v/>
      </c>
      <c r="I72" s="20"/>
      <c r="J72" s="31" t="str">
        <f t="shared" si="12"/>
        <v/>
      </c>
      <c r="K72" s="46"/>
      <c r="L72" s="31"/>
      <c r="M72" s="31"/>
      <c r="N72" s="34">
        <f t="shared" si="13"/>
        <v>9</v>
      </c>
    </row>
    <row r="73" spans="1:14" x14ac:dyDescent="0.2">
      <c r="A73" s="22">
        <f t="shared" si="10"/>
        <v>67</v>
      </c>
      <c r="B73" s="3" t="s">
        <v>100</v>
      </c>
      <c r="C73" s="3" t="s">
        <v>3</v>
      </c>
      <c r="D73" s="12" t="s">
        <v>165</v>
      </c>
      <c r="E73" s="9">
        <v>0</v>
      </c>
      <c r="F73" s="31">
        <v>8</v>
      </c>
      <c r="G73" s="46"/>
      <c r="H73" s="47" t="str">
        <f t="shared" si="11"/>
        <v/>
      </c>
      <c r="I73" s="20"/>
      <c r="J73" s="31" t="str">
        <f t="shared" si="12"/>
        <v/>
      </c>
      <c r="K73" s="46"/>
      <c r="L73" s="31"/>
      <c r="M73" s="31"/>
      <c r="N73" s="34">
        <f t="shared" si="13"/>
        <v>8</v>
      </c>
    </row>
    <row r="74" spans="1:14" x14ac:dyDescent="0.2">
      <c r="A74" s="2">
        <f t="shared" si="10"/>
        <v>67</v>
      </c>
      <c r="B74" s="3" t="s">
        <v>216</v>
      </c>
      <c r="C74" s="3" t="s">
        <v>3</v>
      </c>
      <c r="D74" s="12" t="s">
        <v>217</v>
      </c>
      <c r="E74" s="9">
        <v>0</v>
      </c>
      <c r="F74" s="31">
        <v>8</v>
      </c>
      <c r="G74" s="46"/>
      <c r="H74" s="47" t="str">
        <f t="shared" si="11"/>
        <v/>
      </c>
      <c r="I74" s="20"/>
      <c r="J74" s="31" t="str">
        <f t="shared" si="12"/>
        <v/>
      </c>
      <c r="K74" s="46"/>
      <c r="L74" s="31"/>
      <c r="M74" s="31"/>
      <c r="N74" s="34">
        <f t="shared" si="13"/>
        <v>8</v>
      </c>
    </row>
    <row r="75" spans="1:14" x14ac:dyDescent="0.2">
      <c r="A75" s="2">
        <f t="shared" si="10"/>
        <v>67</v>
      </c>
      <c r="B75" s="3" t="s">
        <v>50</v>
      </c>
      <c r="C75" s="3" t="s">
        <v>51</v>
      </c>
      <c r="D75" s="12" t="s">
        <v>119</v>
      </c>
      <c r="E75" s="9">
        <v>0</v>
      </c>
      <c r="F75" s="31">
        <v>8</v>
      </c>
      <c r="G75" s="46"/>
      <c r="H75" s="47" t="str">
        <f t="shared" si="11"/>
        <v/>
      </c>
      <c r="I75" s="20"/>
      <c r="J75" s="31" t="str">
        <f t="shared" si="12"/>
        <v/>
      </c>
      <c r="K75" s="46"/>
      <c r="L75" s="31"/>
      <c r="M75" s="31"/>
      <c r="N75" s="34">
        <f t="shared" si="13"/>
        <v>8</v>
      </c>
    </row>
    <row r="76" spans="1:14" x14ac:dyDescent="0.2">
      <c r="A76" s="2">
        <f t="shared" si="10"/>
        <v>67</v>
      </c>
      <c r="B76" s="3" t="s">
        <v>89</v>
      </c>
      <c r="C76" s="3" t="s">
        <v>64</v>
      </c>
      <c r="D76" s="12" t="s">
        <v>86</v>
      </c>
      <c r="E76" s="9">
        <v>0</v>
      </c>
      <c r="F76" s="31">
        <v>8</v>
      </c>
      <c r="G76" s="46"/>
      <c r="H76" s="47" t="str">
        <f t="shared" si="11"/>
        <v/>
      </c>
      <c r="I76" s="20"/>
      <c r="J76" s="31" t="str">
        <f t="shared" si="12"/>
        <v/>
      </c>
      <c r="K76" s="46"/>
      <c r="L76" s="31"/>
      <c r="M76" s="31"/>
      <c r="N76" s="34">
        <f t="shared" si="13"/>
        <v>8</v>
      </c>
    </row>
    <row r="77" spans="1:14" x14ac:dyDescent="0.2">
      <c r="A77" s="2">
        <f t="shared" si="10"/>
        <v>67</v>
      </c>
      <c r="B77" s="3" t="s">
        <v>162</v>
      </c>
      <c r="C77" s="3" t="s">
        <v>16</v>
      </c>
      <c r="D77" s="12" t="s">
        <v>163</v>
      </c>
      <c r="E77" s="9">
        <v>0</v>
      </c>
      <c r="F77" s="31">
        <v>8</v>
      </c>
      <c r="G77" s="46"/>
      <c r="H77" s="47" t="str">
        <f t="shared" si="11"/>
        <v/>
      </c>
      <c r="I77" s="20"/>
      <c r="J77" s="31" t="str">
        <f t="shared" si="12"/>
        <v/>
      </c>
      <c r="K77" s="46"/>
      <c r="L77" s="31"/>
      <c r="M77" s="31"/>
      <c r="N77" s="34">
        <f t="shared" si="13"/>
        <v>8</v>
      </c>
    </row>
    <row r="78" spans="1:14" x14ac:dyDescent="0.2">
      <c r="A78" s="2">
        <f t="shared" si="10"/>
        <v>67</v>
      </c>
      <c r="B78" s="3" t="s">
        <v>65</v>
      </c>
      <c r="C78" s="3" t="s">
        <v>25</v>
      </c>
      <c r="D78" s="12" t="s">
        <v>153</v>
      </c>
      <c r="E78" s="9">
        <v>20</v>
      </c>
      <c r="F78" s="31">
        <v>8</v>
      </c>
      <c r="G78" s="46"/>
      <c r="H78" s="47" t="str">
        <f t="shared" si="11"/>
        <v/>
      </c>
      <c r="I78" s="20"/>
      <c r="J78" s="31" t="str">
        <f t="shared" si="12"/>
        <v/>
      </c>
      <c r="K78" s="46"/>
      <c r="L78" s="31"/>
      <c r="M78" s="31"/>
      <c r="N78" s="34">
        <f t="shared" si="13"/>
        <v>8</v>
      </c>
    </row>
    <row r="79" spans="1:14" x14ac:dyDescent="0.2">
      <c r="A79" s="2">
        <f t="shared" si="10"/>
        <v>67</v>
      </c>
      <c r="B79" s="3" t="s">
        <v>84</v>
      </c>
      <c r="C79" s="3" t="s">
        <v>16</v>
      </c>
      <c r="D79" s="12" t="s">
        <v>155</v>
      </c>
      <c r="E79" s="9">
        <v>37</v>
      </c>
      <c r="F79" s="31">
        <v>8</v>
      </c>
      <c r="G79" s="46"/>
      <c r="H79" s="47" t="str">
        <f t="shared" si="11"/>
        <v/>
      </c>
      <c r="I79" s="20"/>
      <c r="J79" s="31" t="str">
        <f t="shared" si="12"/>
        <v/>
      </c>
      <c r="K79" s="46"/>
      <c r="L79" s="31"/>
      <c r="M79" s="31"/>
      <c r="N79" s="34">
        <f t="shared" si="13"/>
        <v>8</v>
      </c>
    </row>
    <row r="80" spans="1:14" x14ac:dyDescent="0.2">
      <c r="A80" s="2">
        <f t="shared" si="10"/>
        <v>74</v>
      </c>
      <c r="B80" s="3" t="s">
        <v>33</v>
      </c>
      <c r="C80" s="3" t="s">
        <v>32</v>
      </c>
      <c r="D80" s="12" t="s">
        <v>168</v>
      </c>
      <c r="E80" s="9">
        <v>12</v>
      </c>
      <c r="F80" s="31">
        <v>7</v>
      </c>
      <c r="G80" s="46"/>
      <c r="H80" s="47" t="str">
        <f t="shared" si="11"/>
        <v/>
      </c>
      <c r="I80" s="20"/>
      <c r="J80" s="31" t="str">
        <f t="shared" si="12"/>
        <v/>
      </c>
      <c r="K80" s="46"/>
      <c r="L80" s="31"/>
      <c r="M80" s="31"/>
      <c r="N80" s="34">
        <f t="shared" si="13"/>
        <v>7</v>
      </c>
    </row>
    <row r="81" spans="1:14" x14ac:dyDescent="0.2">
      <c r="A81" s="2">
        <f t="shared" si="10"/>
        <v>74</v>
      </c>
      <c r="B81" s="3" t="s">
        <v>139</v>
      </c>
      <c r="C81" s="3" t="s">
        <v>8</v>
      </c>
      <c r="D81" s="12" t="s">
        <v>140</v>
      </c>
      <c r="E81" s="9">
        <v>24</v>
      </c>
      <c r="F81" s="31">
        <v>7</v>
      </c>
      <c r="G81" s="46"/>
      <c r="H81" s="47" t="str">
        <f t="shared" si="11"/>
        <v/>
      </c>
      <c r="I81" s="20"/>
      <c r="J81" s="31" t="str">
        <f t="shared" si="12"/>
        <v/>
      </c>
      <c r="K81" s="46"/>
      <c r="L81" s="31"/>
      <c r="M81" s="31"/>
      <c r="N81" s="34">
        <f t="shared" si="13"/>
        <v>7</v>
      </c>
    </row>
    <row r="82" spans="1:14" x14ac:dyDescent="0.2">
      <c r="A82" s="2">
        <f t="shared" si="10"/>
        <v>76</v>
      </c>
      <c r="B82" s="3" t="s">
        <v>103</v>
      </c>
      <c r="C82" s="3" t="s">
        <v>16</v>
      </c>
      <c r="D82" s="12" t="s">
        <v>104</v>
      </c>
      <c r="E82" s="9">
        <v>5</v>
      </c>
      <c r="F82" s="31">
        <v>6</v>
      </c>
      <c r="G82" s="46"/>
      <c r="H82" s="47" t="str">
        <f t="shared" si="11"/>
        <v/>
      </c>
      <c r="I82" s="20"/>
      <c r="J82" s="31" t="str">
        <f t="shared" si="12"/>
        <v/>
      </c>
      <c r="K82" s="46"/>
      <c r="L82" s="31"/>
      <c r="M82" s="31"/>
      <c r="N82" s="34">
        <f t="shared" si="13"/>
        <v>6</v>
      </c>
    </row>
    <row r="83" spans="1:14" x14ac:dyDescent="0.2">
      <c r="A83" s="2">
        <f t="shared" si="10"/>
        <v>76</v>
      </c>
      <c r="B83" s="3" t="s">
        <v>120</v>
      </c>
      <c r="C83" s="3" t="s">
        <v>32</v>
      </c>
      <c r="D83" s="12" t="s">
        <v>121</v>
      </c>
      <c r="E83" s="9">
        <v>8</v>
      </c>
      <c r="F83" s="31">
        <v>6</v>
      </c>
      <c r="G83" s="46"/>
      <c r="H83" s="47" t="str">
        <f t="shared" si="11"/>
        <v/>
      </c>
      <c r="I83" s="20"/>
      <c r="J83" s="31" t="str">
        <f t="shared" si="12"/>
        <v/>
      </c>
      <c r="K83" s="46"/>
      <c r="L83" s="31"/>
      <c r="M83" s="31"/>
      <c r="N83" s="34">
        <f t="shared" si="13"/>
        <v>6</v>
      </c>
    </row>
    <row r="84" spans="1:14" x14ac:dyDescent="0.2">
      <c r="A84" s="2">
        <f t="shared" si="10"/>
        <v>76</v>
      </c>
      <c r="B84" s="3" t="s">
        <v>52</v>
      </c>
      <c r="C84" s="3" t="s">
        <v>53</v>
      </c>
      <c r="D84" s="12" t="s">
        <v>54</v>
      </c>
      <c r="E84" s="9">
        <v>8</v>
      </c>
      <c r="F84" s="31">
        <v>6</v>
      </c>
      <c r="G84" s="46"/>
      <c r="H84" s="47" t="str">
        <f t="shared" si="11"/>
        <v/>
      </c>
      <c r="I84" s="20"/>
      <c r="J84" s="31" t="str">
        <f t="shared" si="12"/>
        <v/>
      </c>
      <c r="K84" s="46"/>
      <c r="L84" s="31"/>
      <c r="M84" s="31"/>
      <c r="N84" s="34">
        <f t="shared" si="13"/>
        <v>6</v>
      </c>
    </row>
    <row r="85" spans="1:14" x14ac:dyDescent="0.2">
      <c r="A85" s="2">
        <f t="shared" si="10"/>
        <v>76</v>
      </c>
      <c r="B85" s="3" t="s">
        <v>221</v>
      </c>
      <c r="C85" s="3" t="s">
        <v>83</v>
      </c>
      <c r="D85" s="12" t="s">
        <v>222</v>
      </c>
      <c r="E85" s="9">
        <v>8</v>
      </c>
      <c r="F85" s="31">
        <v>6</v>
      </c>
      <c r="G85" s="46"/>
      <c r="H85" s="47" t="str">
        <f t="shared" si="11"/>
        <v/>
      </c>
      <c r="I85" s="20"/>
      <c r="J85" s="31" t="str">
        <f t="shared" si="12"/>
        <v/>
      </c>
      <c r="K85" s="46"/>
      <c r="L85" s="31"/>
      <c r="M85" s="31"/>
      <c r="N85" s="34">
        <f t="shared" si="13"/>
        <v>6</v>
      </c>
    </row>
    <row r="86" spans="1:14" x14ac:dyDescent="0.2">
      <c r="A86" s="2">
        <f t="shared" si="10"/>
        <v>76</v>
      </c>
      <c r="B86" s="3" t="s">
        <v>225</v>
      </c>
      <c r="C86" s="3" t="s">
        <v>226</v>
      </c>
      <c r="D86" s="12" t="s">
        <v>227</v>
      </c>
      <c r="E86" s="9">
        <v>8</v>
      </c>
      <c r="F86" s="31">
        <v>6</v>
      </c>
      <c r="G86" s="46"/>
      <c r="H86" s="47" t="str">
        <f t="shared" si="11"/>
        <v/>
      </c>
      <c r="I86" s="20"/>
      <c r="J86" s="31" t="str">
        <f t="shared" si="12"/>
        <v/>
      </c>
      <c r="K86" s="46"/>
      <c r="L86" s="31"/>
      <c r="M86" s="31"/>
      <c r="N86" s="34">
        <f t="shared" si="13"/>
        <v>6</v>
      </c>
    </row>
    <row r="87" spans="1:14" x14ac:dyDescent="0.2">
      <c r="A87" s="2">
        <f t="shared" si="10"/>
        <v>76</v>
      </c>
      <c r="B87" s="3" t="s">
        <v>63</v>
      </c>
      <c r="C87" s="3" t="s">
        <v>64</v>
      </c>
      <c r="D87" s="12" t="s">
        <v>159</v>
      </c>
      <c r="E87" s="9">
        <v>24</v>
      </c>
      <c r="F87" s="31">
        <v>6</v>
      </c>
      <c r="G87" s="46"/>
      <c r="H87" s="47" t="str">
        <f t="shared" si="11"/>
        <v/>
      </c>
      <c r="I87" s="20"/>
      <c r="J87" s="31" t="str">
        <f t="shared" si="12"/>
        <v/>
      </c>
      <c r="K87" s="46"/>
      <c r="L87" s="31"/>
      <c r="M87" s="31"/>
      <c r="N87" s="34">
        <f t="shared" si="13"/>
        <v>6</v>
      </c>
    </row>
    <row r="88" spans="1:14" x14ac:dyDescent="0.2">
      <c r="A88" s="2">
        <f t="shared" si="10"/>
        <v>82</v>
      </c>
      <c r="B88" s="3" t="s">
        <v>58</v>
      </c>
      <c r="C88" s="3" t="s">
        <v>107</v>
      </c>
      <c r="D88" s="12" t="s">
        <v>146</v>
      </c>
      <c r="E88" s="9">
        <v>4</v>
      </c>
      <c r="F88" s="31">
        <v>5</v>
      </c>
      <c r="G88" s="46"/>
      <c r="H88" s="47" t="str">
        <f t="shared" si="11"/>
        <v/>
      </c>
      <c r="I88" s="20"/>
      <c r="J88" s="31" t="str">
        <f t="shared" si="12"/>
        <v/>
      </c>
      <c r="K88" s="46"/>
      <c r="L88" s="31"/>
      <c r="M88" s="31"/>
      <c r="N88" s="34">
        <f t="shared" si="13"/>
        <v>5</v>
      </c>
    </row>
    <row r="89" spans="1:14" x14ac:dyDescent="0.2">
      <c r="A89" s="2">
        <f t="shared" si="10"/>
        <v>82</v>
      </c>
      <c r="B89" s="3" t="s">
        <v>218</v>
      </c>
      <c r="C89" s="3" t="s">
        <v>219</v>
      </c>
      <c r="D89" s="12" t="s">
        <v>220</v>
      </c>
      <c r="E89" s="9">
        <v>12</v>
      </c>
      <c r="F89" s="31">
        <v>5</v>
      </c>
      <c r="G89" s="46"/>
      <c r="H89" s="47" t="str">
        <f t="shared" si="11"/>
        <v/>
      </c>
      <c r="I89" s="20"/>
      <c r="J89" s="31" t="str">
        <f t="shared" si="12"/>
        <v/>
      </c>
      <c r="K89" s="46"/>
      <c r="L89" s="31"/>
      <c r="M89" s="31"/>
      <c r="N89" s="34">
        <f t="shared" si="13"/>
        <v>5</v>
      </c>
    </row>
    <row r="90" spans="1:14" x14ac:dyDescent="0.2">
      <c r="A90" s="2">
        <f t="shared" si="10"/>
        <v>82</v>
      </c>
      <c r="B90" s="3" t="s">
        <v>93</v>
      </c>
      <c r="C90" s="3" t="s">
        <v>94</v>
      </c>
      <c r="D90" s="12" t="s">
        <v>179</v>
      </c>
      <c r="E90" s="9">
        <v>16</v>
      </c>
      <c r="F90" s="31">
        <v>5</v>
      </c>
      <c r="G90" s="46"/>
      <c r="H90" s="47" t="str">
        <f t="shared" si="11"/>
        <v/>
      </c>
      <c r="I90" s="20"/>
      <c r="J90" s="31" t="str">
        <f t="shared" si="12"/>
        <v/>
      </c>
      <c r="K90" s="46"/>
      <c r="L90" s="31"/>
      <c r="M90" s="31"/>
      <c r="N90" s="34">
        <f t="shared" si="13"/>
        <v>5</v>
      </c>
    </row>
    <row r="91" spans="1:14" x14ac:dyDescent="0.2">
      <c r="A91" s="2">
        <f t="shared" si="10"/>
        <v>82</v>
      </c>
      <c r="B91" s="3" t="s">
        <v>183</v>
      </c>
      <c r="C91" s="3" t="s">
        <v>44</v>
      </c>
      <c r="D91" s="12" t="s">
        <v>184</v>
      </c>
      <c r="E91" s="9">
        <v>26</v>
      </c>
      <c r="F91" s="31">
        <v>5</v>
      </c>
      <c r="G91" s="46"/>
      <c r="H91" s="47" t="str">
        <f t="shared" si="11"/>
        <v/>
      </c>
      <c r="I91" s="20"/>
      <c r="J91" s="31" t="str">
        <f t="shared" si="12"/>
        <v/>
      </c>
      <c r="K91" s="46"/>
      <c r="L91" s="31"/>
      <c r="M91" s="31"/>
      <c r="N91" s="34">
        <f t="shared" si="13"/>
        <v>5</v>
      </c>
    </row>
    <row r="92" spans="1:14" x14ac:dyDescent="0.2">
      <c r="A92" s="2">
        <f t="shared" si="10"/>
        <v>82</v>
      </c>
      <c r="B92" s="3" t="s">
        <v>105</v>
      </c>
      <c r="C92" s="3" t="s">
        <v>25</v>
      </c>
      <c r="D92" s="12" t="s">
        <v>106</v>
      </c>
      <c r="E92" s="9">
        <v>28</v>
      </c>
      <c r="F92" s="31">
        <v>5</v>
      </c>
      <c r="G92" s="46"/>
      <c r="H92" s="47" t="str">
        <f t="shared" si="11"/>
        <v/>
      </c>
      <c r="I92" s="20"/>
      <c r="J92" s="31" t="str">
        <f t="shared" si="12"/>
        <v/>
      </c>
      <c r="K92" s="46"/>
      <c r="L92" s="31"/>
      <c r="M92" s="31"/>
      <c r="N92" s="34">
        <f t="shared" si="13"/>
        <v>5</v>
      </c>
    </row>
    <row r="93" spans="1:14" x14ac:dyDescent="0.2">
      <c r="A93" s="2">
        <f t="shared" si="10"/>
        <v>87</v>
      </c>
      <c r="B93" s="3" t="s">
        <v>185</v>
      </c>
      <c r="C93" s="3" t="s">
        <v>16</v>
      </c>
      <c r="D93" s="12" t="s">
        <v>230</v>
      </c>
      <c r="E93" s="9">
        <v>16</v>
      </c>
      <c r="F93" s="31">
        <v>4</v>
      </c>
      <c r="G93" s="46"/>
      <c r="H93" s="47" t="str">
        <f t="shared" si="11"/>
        <v/>
      </c>
      <c r="I93" s="20"/>
      <c r="J93" s="31" t="str">
        <f t="shared" si="12"/>
        <v/>
      </c>
      <c r="K93" s="46"/>
      <c r="L93" s="31"/>
      <c r="M93" s="31"/>
      <c r="N93" s="34">
        <f t="shared" si="13"/>
        <v>4</v>
      </c>
    </row>
    <row r="94" spans="1:14" x14ac:dyDescent="0.2">
      <c r="A94" s="2">
        <f t="shared" si="10"/>
        <v>87</v>
      </c>
      <c r="B94" s="3" t="s">
        <v>7</v>
      </c>
      <c r="C94" s="3" t="s">
        <v>8</v>
      </c>
      <c r="D94" s="12" t="s">
        <v>110</v>
      </c>
      <c r="E94" s="9">
        <v>17</v>
      </c>
      <c r="F94" s="31">
        <v>4</v>
      </c>
      <c r="G94" s="46"/>
      <c r="H94" s="47" t="str">
        <f t="shared" si="11"/>
        <v/>
      </c>
      <c r="I94" s="20"/>
      <c r="J94" s="31" t="str">
        <f t="shared" si="12"/>
        <v/>
      </c>
      <c r="K94" s="46"/>
      <c r="L94" s="31"/>
      <c r="M94" s="31"/>
      <c r="N94" s="34">
        <f t="shared" si="13"/>
        <v>4</v>
      </c>
    </row>
    <row r="95" spans="1:14" x14ac:dyDescent="0.2">
      <c r="A95" s="2">
        <f t="shared" si="10"/>
        <v>87</v>
      </c>
      <c r="B95" s="3" t="s">
        <v>228</v>
      </c>
      <c r="C95" s="3" t="s">
        <v>229</v>
      </c>
      <c r="D95" s="12" t="s">
        <v>110</v>
      </c>
      <c r="E95" s="9">
        <v>18</v>
      </c>
      <c r="F95" s="31">
        <v>4</v>
      </c>
      <c r="G95" s="46"/>
      <c r="H95" s="47" t="str">
        <f t="shared" si="11"/>
        <v/>
      </c>
      <c r="I95" s="20"/>
      <c r="J95" s="31" t="str">
        <f t="shared" si="12"/>
        <v/>
      </c>
      <c r="K95" s="46"/>
      <c r="L95" s="31"/>
      <c r="M95" s="31"/>
      <c r="N95" s="34">
        <f t="shared" si="13"/>
        <v>4</v>
      </c>
    </row>
    <row r="96" spans="1:14" x14ac:dyDescent="0.2">
      <c r="A96" s="2">
        <f t="shared" si="10"/>
        <v>87</v>
      </c>
      <c r="B96" s="3" t="s">
        <v>213</v>
      </c>
      <c r="C96" s="3" t="s">
        <v>64</v>
      </c>
      <c r="D96" s="12" t="s">
        <v>214</v>
      </c>
      <c r="E96" s="9">
        <v>24</v>
      </c>
      <c r="F96" s="31">
        <v>4</v>
      </c>
      <c r="G96" s="46"/>
      <c r="H96" s="47" t="str">
        <f t="shared" si="11"/>
        <v/>
      </c>
      <c r="I96" s="20"/>
      <c r="J96" s="31" t="str">
        <f t="shared" si="12"/>
        <v/>
      </c>
      <c r="K96" s="46"/>
      <c r="L96" s="31"/>
      <c r="M96" s="31"/>
      <c r="N96" s="34">
        <f t="shared" si="13"/>
        <v>4</v>
      </c>
    </row>
    <row r="97" spans="1:14" x14ac:dyDescent="0.2">
      <c r="A97" s="2">
        <f t="shared" si="10"/>
        <v>87</v>
      </c>
      <c r="B97" s="3" t="s">
        <v>116</v>
      </c>
      <c r="C97" s="3" t="s">
        <v>13</v>
      </c>
      <c r="D97" s="12" t="s">
        <v>117</v>
      </c>
      <c r="E97" s="9">
        <v>68</v>
      </c>
      <c r="F97" s="31">
        <v>4</v>
      </c>
      <c r="G97" s="46"/>
      <c r="H97" s="47" t="str">
        <f t="shared" si="11"/>
        <v/>
      </c>
      <c r="I97" s="20"/>
      <c r="J97" s="31" t="str">
        <f t="shared" si="12"/>
        <v/>
      </c>
      <c r="K97" s="46"/>
      <c r="L97" s="31"/>
      <c r="M97" s="31"/>
      <c r="N97" s="34">
        <f t="shared" si="13"/>
        <v>4</v>
      </c>
    </row>
    <row r="98" spans="1:14" x14ac:dyDescent="0.2">
      <c r="A98" s="2">
        <f t="shared" si="10"/>
        <v>92</v>
      </c>
      <c r="B98" s="3" t="s">
        <v>91</v>
      </c>
      <c r="C98" s="3" t="s">
        <v>22</v>
      </c>
      <c r="D98" s="12" t="s">
        <v>203</v>
      </c>
      <c r="E98" s="9">
        <v>4</v>
      </c>
      <c r="F98" s="31">
        <v>3</v>
      </c>
      <c r="G98" s="46"/>
      <c r="H98" s="47" t="str">
        <f t="shared" si="11"/>
        <v/>
      </c>
      <c r="I98" s="20"/>
      <c r="J98" s="31" t="str">
        <f t="shared" si="12"/>
        <v/>
      </c>
      <c r="K98" s="46"/>
      <c r="L98" s="31"/>
      <c r="M98" s="31"/>
      <c r="N98" s="34">
        <f t="shared" si="13"/>
        <v>3</v>
      </c>
    </row>
    <row r="99" spans="1:14" x14ac:dyDescent="0.2">
      <c r="A99" s="2">
        <f t="shared" si="10"/>
        <v>92</v>
      </c>
      <c r="B99" s="3" t="s">
        <v>144</v>
      </c>
      <c r="C99" s="3" t="s">
        <v>42</v>
      </c>
      <c r="D99" s="12" t="s">
        <v>145</v>
      </c>
      <c r="E99" s="9">
        <v>4</v>
      </c>
      <c r="F99" s="31">
        <v>3</v>
      </c>
      <c r="G99" s="46"/>
      <c r="H99" s="47" t="str">
        <f t="shared" si="11"/>
        <v/>
      </c>
      <c r="I99" s="20"/>
      <c r="J99" s="31" t="str">
        <f t="shared" si="12"/>
        <v/>
      </c>
      <c r="K99" s="46"/>
      <c r="L99" s="31"/>
      <c r="M99" s="31"/>
      <c r="N99" s="34">
        <f t="shared" si="13"/>
        <v>3</v>
      </c>
    </row>
    <row r="100" spans="1:14" x14ac:dyDescent="0.2">
      <c r="A100" s="2">
        <f t="shared" si="10"/>
        <v>92</v>
      </c>
      <c r="B100" s="3" t="s">
        <v>199</v>
      </c>
      <c r="C100" s="3" t="s">
        <v>135</v>
      </c>
      <c r="D100" s="12" t="s">
        <v>200</v>
      </c>
      <c r="E100" s="9">
        <v>13</v>
      </c>
      <c r="F100" s="31">
        <v>3</v>
      </c>
      <c r="G100" s="46"/>
      <c r="H100" s="47" t="str">
        <f t="shared" si="11"/>
        <v/>
      </c>
      <c r="I100" s="20"/>
      <c r="J100" s="31" t="str">
        <f t="shared" si="12"/>
        <v/>
      </c>
      <c r="K100" s="46"/>
      <c r="L100" s="31"/>
      <c r="M100" s="31"/>
      <c r="N100" s="34">
        <f t="shared" si="13"/>
        <v>3</v>
      </c>
    </row>
    <row r="101" spans="1:14" x14ac:dyDescent="0.2">
      <c r="A101" s="2">
        <f t="shared" si="10"/>
        <v>92</v>
      </c>
      <c r="B101" s="3" t="s">
        <v>166</v>
      </c>
      <c r="C101" s="3" t="s">
        <v>135</v>
      </c>
      <c r="D101" s="12" t="s">
        <v>167</v>
      </c>
      <c r="E101" s="9">
        <v>21</v>
      </c>
      <c r="F101" s="31">
        <v>3</v>
      </c>
      <c r="G101" s="46"/>
      <c r="H101" s="47" t="str">
        <f t="shared" si="11"/>
        <v/>
      </c>
      <c r="I101" s="20"/>
      <c r="J101" s="31" t="str">
        <f t="shared" si="12"/>
        <v/>
      </c>
      <c r="K101" s="46"/>
      <c r="L101" s="31"/>
      <c r="M101" s="31"/>
      <c r="N101" s="34">
        <f t="shared" si="13"/>
        <v>3</v>
      </c>
    </row>
    <row r="102" spans="1:14" x14ac:dyDescent="0.2">
      <c r="A102" s="2">
        <f t="shared" si="10"/>
        <v>92</v>
      </c>
      <c r="B102" s="3" t="s">
        <v>59</v>
      </c>
      <c r="C102" s="3" t="s">
        <v>60</v>
      </c>
      <c r="D102" s="12" t="s">
        <v>164</v>
      </c>
      <c r="E102" s="9">
        <v>24</v>
      </c>
      <c r="F102" s="31">
        <v>3</v>
      </c>
      <c r="G102" s="46"/>
      <c r="H102" s="47" t="str">
        <f t="shared" si="11"/>
        <v/>
      </c>
      <c r="I102" s="20"/>
      <c r="J102" s="31" t="str">
        <f t="shared" si="12"/>
        <v/>
      </c>
      <c r="K102" s="46"/>
      <c r="L102" s="31"/>
      <c r="M102" s="31"/>
      <c r="N102" s="34">
        <f t="shared" si="13"/>
        <v>3</v>
      </c>
    </row>
    <row r="103" spans="1:14" x14ac:dyDescent="0.2">
      <c r="A103" s="2">
        <f t="shared" ref="A103:A116" si="14">RANK(N103,$N$7:$N$116)</f>
        <v>92</v>
      </c>
      <c r="B103" s="3" t="s">
        <v>100</v>
      </c>
      <c r="C103" s="3" t="s">
        <v>3</v>
      </c>
      <c r="D103" s="12" t="s">
        <v>101</v>
      </c>
      <c r="E103" s="9">
        <v>28</v>
      </c>
      <c r="F103" s="31">
        <v>3</v>
      </c>
      <c r="G103" s="46"/>
      <c r="H103" s="47" t="str">
        <f t="shared" ref="H103:H116" si="15">IF(ISBLANK(G103),"",2*IF(G103="DQ",-2,IF(G103=0,4,IF(G103&lt;=4,3,IF(G103&lt;=12,2,1)))))</f>
        <v/>
      </c>
      <c r="I103" s="20"/>
      <c r="J103" s="31" t="str">
        <f t="shared" ref="J103:J116" si="16">IF(ISBLANK(I103),"",2*IF(I103="DQ",-2,IF(I103=0,4,IF(I103&lt;=4,3,IF(I103&lt;=12,2,1)))))</f>
        <v/>
      </c>
      <c r="K103" s="46"/>
      <c r="L103" s="31"/>
      <c r="M103" s="31"/>
      <c r="N103" s="34">
        <f t="shared" ref="N103:N116" si="17">SUM(F103,H103,J103)</f>
        <v>3</v>
      </c>
    </row>
    <row r="104" spans="1:14" x14ac:dyDescent="0.2">
      <c r="A104" s="2">
        <f t="shared" si="14"/>
        <v>92</v>
      </c>
      <c r="B104" s="3" t="s">
        <v>223</v>
      </c>
      <c r="C104" s="3" t="s">
        <v>13</v>
      </c>
      <c r="D104" s="12" t="s">
        <v>224</v>
      </c>
      <c r="E104" s="9">
        <v>38</v>
      </c>
      <c r="F104" s="31">
        <v>3</v>
      </c>
      <c r="G104" s="46"/>
      <c r="H104" s="47" t="str">
        <f t="shared" si="15"/>
        <v/>
      </c>
      <c r="I104" s="20"/>
      <c r="J104" s="31" t="str">
        <f t="shared" si="16"/>
        <v/>
      </c>
      <c r="K104" s="46"/>
      <c r="L104" s="31"/>
      <c r="M104" s="31"/>
      <c r="N104" s="34">
        <f t="shared" si="17"/>
        <v>3</v>
      </c>
    </row>
    <row r="105" spans="1:14" x14ac:dyDescent="0.2">
      <c r="A105" s="2">
        <f t="shared" si="14"/>
        <v>99</v>
      </c>
      <c r="B105" s="3" t="s">
        <v>87</v>
      </c>
      <c r="C105" s="3" t="s">
        <v>88</v>
      </c>
      <c r="D105" s="12" t="s">
        <v>180</v>
      </c>
      <c r="E105" s="9">
        <v>12</v>
      </c>
      <c r="F105" s="31">
        <v>2</v>
      </c>
      <c r="G105" s="46"/>
      <c r="H105" s="47" t="str">
        <f t="shared" si="15"/>
        <v/>
      </c>
      <c r="I105" s="20"/>
      <c r="J105" s="31" t="str">
        <f t="shared" si="16"/>
        <v/>
      </c>
      <c r="K105" s="46"/>
      <c r="L105" s="31"/>
      <c r="M105" s="31"/>
      <c r="N105" s="34">
        <f t="shared" si="17"/>
        <v>2</v>
      </c>
    </row>
    <row r="106" spans="1:14" x14ac:dyDescent="0.2">
      <c r="A106" s="2">
        <f t="shared" si="14"/>
        <v>99</v>
      </c>
      <c r="B106" s="3" t="s">
        <v>84</v>
      </c>
      <c r="C106" s="3" t="s">
        <v>16</v>
      </c>
      <c r="D106" s="12" t="s">
        <v>85</v>
      </c>
      <c r="E106" s="9">
        <v>21</v>
      </c>
      <c r="F106" s="31">
        <v>2</v>
      </c>
      <c r="G106" s="46"/>
      <c r="H106" s="47" t="str">
        <f t="shared" si="15"/>
        <v/>
      </c>
      <c r="I106" s="20"/>
      <c r="J106" s="31" t="str">
        <f t="shared" si="16"/>
        <v/>
      </c>
      <c r="K106" s="46"/>
      <c r="L106" s="31"/>
      <c r="M106" s="31"/>
      <c r="N106" s="34">
        <f t="shared" si="17"/>
        <v>2</v>
      </c>
    </row>
    <row r="107" spans="1:14" x14ac:dyDescent="0.2">
      <c r="A107" s="2">
        <f t="shared" si="14"/>
        <v>99</v>
      </c>
      <c r="B107" s="3" t="s">
        <v>43</v>
      </c>
      <c r="C107" s="3" t="s">
        <v>44</v>
      </c>
      <c r="D107" s="12" t="s">
        <v>109</v>
      </c>
      <c r="E107" s="9">
        <v>37</v>
      </c>
      <c r="F107" s="31">
        <v>2</v>
      </c>
      <c r="G107" s="46"/>
      <c r="H107" s="47" t="str">
        <f t="shared" si="15"/>
        <v/>
      </c>
      <c r="I107" s="20"/>
      <c r="J107" s="31" t="str">
        <f t="shared" si="16"/>
        <v/>
      </c>
      <c r="K107" s="46"/>
      <c r="L107" s="31"/>
      <c r="M107" s="31"/>
      <c r="N107" s="34">
        <f t="shared" si="17"/>
        <v>2</v>
      </c>
    </row>
    <row r="108" spans="1:14" x14ac:dyDescent="0.2">
      <c r="A108" s="2">
        <f t="shared" si="14"/>
        <v>99</v>
      </c>
      <c r="B108" s="3" t="s">
        <v>187</v>
      </c>
      <c r="C108" s="3" t="s">
        <v>72</v>
      </c>
      <c r="D108" s="12" t="s">
        <v>188</v>
      </c>
      <c r="E108" s="9">
        <v>44</v>
      </c>
      <c r="F108" s="31">
        <v>2</v>
      </c>
      <c r="G108" s="46"/>
      <c r="H108" s="47" t="str">
        <f t="shared" si="15"/>
        <v/>
      </c>
      <c r="I108" s="20"/>
      <c r="J108" s="31" t="str">
        <f t="shared" si="16"/>
        <v/>
      </c>
      <c r="K108" s="46"/>
      <c r="L108" s="31"/>
      <c r="M108" s="31"/>
      <c r="N108" s="34">
        <f t="shared" si="17"/>
        <v>2</v>
      </c>
    </row>
    <row r="109" spans="1:14" x14ac:dyDescent="0.2">
      <c r="A109" s="2">
        <f t="shared" si="14"/>
        <v>103</v>
      </c>
      <c r="B109" s="3" t="s">
        <v>46</v>
      </c>
      <c r="C109" s="3" t="s">
        <v>13</v>
      </c>
      <c r="D109" s="12" t="s">
        <v>47</v>
      </c>
      <c r="E109" s="9">
        <v>4</v>
      </c>
      <c r="F109" s="31">
        <v>1</v>
      </c>
      <c r="G109" s="46"/>
      <c r="H109" s="47" t="str">
        <f t="shared" si="15"/>
        <v/>
      </c>
      <c r="I109" s="20"/>
      <c r="J109" s="31" t="str">
        <f t="shared" si="16"/>
        <v/>
      </c>
      <c r="K109" s="46"/>
      <c r="L109" s="31"/>
      <c r="M109" s="31"/>
      <c r="N109" s="34">
        <f t="shared" si="17"/>
        <v>1</v>
      </c>
    </row>
    <row r="110" spans="1:14" x14ac:dyDescent="0.2">
      <c r="A110" s="2">
        <f t="shared" si="14"/>
        <v>103</v>
      </c>
      <c r="B110" s="3" t="s">
        <v>79</v>
      </c>
      <c r="C110" s="3" t="s">
        <v>35</v>
      </c>
      <c r="D110" s="12" t="s">
        <v>80</v>
      </c>
      <c r="E110" s="9">
        <v>4</v>
      </c>
      <c r="F110" s="31">
        <v>1</v>
      </c>
      <c r="G110" s="46"/>
      <c r="H110" s="47" t="str">
        <f t="shared" si="15"/>
        <v/>
      </c>
      <c r="I110" s="20"/>
      <c r="J110" s="31" t="str">
        <f t="shared" si="16"/>
        <v/>
      </c>
      <c r="K110" s="46"/>
      <c r="L110" s="31"/>
      <c r="M110" s="31"/>
      <c r="N110" s="34">
        <f t="shared" si="17"/>
        <v>1</v>
      </c>
    </row>
    <row r="111" spans="1:14" x14ac:dyDescent="0.2">
      <c r="A111" s="2">
        <f t="shared" si="14"/>
        <v>105</v>
      </c>
      <c r="B111" s="3" t="s">
        <v>40</v>
      </c>
      <c r="C111" s="3" t="s">
        <v>8</v>
      </c>
      <c r="D111" s="12" t="s">
        <v>204</v>
      </c>
      <c r="E111" s="9">
        <v>0</v>
      </c>
      <c r="F111" s="31">
        <v>0</v>
      </c>
      <c r="G111" s="46"/>
      <c r="H111" s="47" t="str">
        <f t="shared" si="15"/>
        <v/>
      </c>
      <c r="I111" s="20"/>
      <c r="J111" s="31" t="str">
        <f t="shared" si="16"/>
        <v/>
      </c>
      <c r="K111" s="46"/>
      <c r="L111" s="31"/>
      <c r="M111" s="31"/>
      <c r="N111" s="34">
        <f t="shared" si="17"/>
        <v>0</v>
      </c>
    </row>
    <row r="112" spans="1:14" x14ac:dyDescent="0.2">
      <c r="A112" s="2">
        <f t="shared" si="14"/>
        <v>105</v>
      </c>
      <c r="B112" s="3" t="s">
        <v>112</v>
      </c>
      <c r="C112" s="3" t="s">
        <v>16</v>
      </c>
      <c r="D112" s="12" t="s">
        <v>205</v>
      </c>
      <c r="E112" s="9">
        <v>0</v>
      </c>
      <c r="F112" s="31">
        <v>0</v>
      </c>
      <c r="G112" s="46"/>
      <c r="H112" s="47" t="str">
        <f t="shared" si="15"/>
        <v/>
      </c>
      <c r="I112" s="20"/>
      <c r="J112" s="31" t="str">
        <f t="shared" si="16"/>
        <v/>
      </c>
      <c r="K112" s="46"/>
      <c r="L112" s="31"/>
      <c r="M112" s="31"/>
      <c r="N112" s="34">
        <f t="shared" si="17"/>
        <v>0</v>
      </c>
    </row>
    <row r="113" spans="1:14" x14ac:dyDescent="0.2">
      <c r="A113" s="2">
        <f t="shared" si="14"/>
        <v>105</v>
      </c>
      <c r="B113" s="3" t="s">
        <v>206</v>
      </c>
      <c r="C113" s="3" t="s">
        <v>8</v>
      </c>
      <c r="D113" s="12" t="s">
        <v>207</v>
      </c>
      <c r="E113" s="9">
        <v>0</v>
      </c>
      <c r="F113" s="31">
        <v>0</v>
      </c>
      <c r="G113" s="46"/>
      <c r="H113" s="47" t="str">
        <f t="shared" si="15"/>
        <v/>
      </c>
      <c r="I113" s="20"/>
      <c r="J113" s="31" t="str">
        <f t="shared" si="16"/>
        <v/>
      </c>
      <c r="K113" s="46"/>
      <c r="L113" s="31"/>
      <c r="M113" s="31"/>
      <c r="N113" s="34">
        <f t="shared" si="17"/>
        <v>0</v>
      </c>
    </row>
    <row r="114" spans="1:14" x14ac:dyDescent="0.2">
      <c r="A114" s="2">
        <f t="shared" si="14"/>
        <v>105</v>
      </c>
      <c r="B114" s="3" t="s">
        <v>27</v>
      </c>
      <c r="C114" s="3" t="s">
        <v>13</v>
      </c>
      <c r="D114" s="12" t="s">
        <v>74</v>
      </c>
      <c r="E114" s="9">
        <v>8</v>
      </c>
      <c r="F114" s="31">
        <v>0</v>
      </c>
      <c r="G114" s="46"/>
      <c r="H114" s="47" t="str">
        <f t="shared" si="15"/>
        <v/>
      </c>
      <c r="I114" s="20"/>
      <c r="J114" s="31" t="str">
        <f t="shared" si="16"/>
        <v/>
      </c>
      <c r="K114" s="46"/>
      <c r="L114" s="31"/>
      <c r="M114" s="31"/>
      <c r="N114" s="34">
        <f t="shared" si="17"/>
        <v>0</v>
      </c>
    </row>
    <row r="115" spans="1:14" x14ac:dyDescent="0.2">
      <c r="A115" s="2">
        <f t="shared" si="14"/>
        <v>109</v>
      </c>
      <c r="B115" s="3" t="s">
        <v>31</v>
      </c>
      <c r="C115" s="3" t="s">
        <v>32</v>
      </c>
      <c r="D115" s="12" t="s">
        <v>176</v>
      </c>
      <c r="E115" s="9">
        <v>0</v>
      </c>
      <c r="F115" s="31">
        <v>-2</v>
      </c>
      <c r="G115" s="46"/>
      <c r="H115" s="47" t="str">
        <f t="shared" si="15"/>
        <v/>
      </c>
      <c r="I115" s="20"/>
      <c r="J115" s="31" t="str">
        <f t="shared" si="16"/>
        <v/>
      </c>
      <c r="K115" s="46"/>
      <c r="L115" s="31"/>
      <c r="M115" s="31"/>
      <c r="N115" s="34">
        <f t="shared" si="17"/>
        <v>-2</v>
      </c>
    </row>
    <row r="116" spans="1:14" ht="13.5" thickBot="1" x14ac:dyDescent="0.25">
      <c r="A116" s="4">
        <f t="shared" si="14"/>
        <v>110</v>
      </c>
      <c r="B116" s="5" t="s">
        <v>24</v>
      </c>
      <c r="C116" s="5" t="s">
        <v>25</v>
      </c>
      <c r="D116" s="13" t="s">
        <v>123</v>
      </c>
      <c r="E116" s="10">
        <v>0</v>
      </c>
      <c r="F116" s="32">
        <v>-4</v>
      </c>
      <c r="G116" s="48"/>
      <c r="H116" s="49" t="str">
        <f t="shared" si="15"/>
        <v/>
      </c>
      <c r="I116" s="21"/>
      <c r="J116" s="32" t="str">
        <f t="shared" si="16"/>
        <v/>
      </c>
      <c r="K116" s="48"/>
      <c r="L116" s="32"/>
      <c r="M116" s="32"/>
      <c r="N116" s="35">
        <f t="shared" si="17"/>
        <v>-4</v>
      </c>
    </row>
    <row r="117" spans="1:14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3"/>
    </row>
    <row r="118" spans="1:14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3"/>
    </row>
  </sheetData>
  <sheetProtection selectLockedCells="1" selectUnlockedCells="1"/>
  <autoFilter ref="A6:N116" xr:uid="{00000000-0009-0000-0000-000002000000}">
    <sortState xmlns:xlrd2="http://schemas.microsoft.com/office/spreadsheetml/2017/richdata2" ref="A7:N116">
      <sortCondition descending="1" ref="N7:N116"/>
      <sortCondition descending="1" ref="L7:L116"/>
      <sortCondition descending="1" ref="F7:F116"/>
      <sortCondition ref="K7:K116"/>
      <sortCondition ref="E7:E116"/>
      <sortCondition ref="M7:M116"/>
    </sortState>
  </autoFilter>
  <sortState xmlns:xlrd2="http://schemas.microsoft.com/office/spreadsheetml/2017/richdata2" ref="A7:AA116">
    <sortCondition descending="1" ref="N7:N116"/>
    <sortCondition ref="M7:M116"/>
  </sortState>
  <mergeCells count="3">
    <mergeCell ref="A2:N2"/>
    <mergeCell ref="N3:N5"/>
    <mergeCell ref="A1:N1"/>
  </mergeCells>
  <printOptions horizontalCentered="1"/>
  <pageMargins left="0.11811023622047245" right="0.11811023622047245" top="0.31496062992125984" bottom="0.31496062992125984" header="0" footer="0"/>
  <pageSetup paperSize="9" scale="65" firstPageNumber="0" fitToHeight="3" orientation="landscape" horizontalDpi="300" verticalDpi="300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A3309-2A32-4AC9-9BA3-2BCEECE21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5E555-25FD-44FD-85E8-E47C1AD03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CC224-B86B-44E5-9EEE-C4C025FD6F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Licht</vt:lpstr>
      <vt:lpstr>Midden</vt:lpstr>
      <vt:lpstr>Zwaar</vt:lpstr>
      <vt:lpstr>Licht!Afdruktitels</vt:lpstr>
      <vt:lpstr>Midden!Afdruktitels</vt:lpstr>
      <vt:lpstr>Zwaar!Afdruktitels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Leys</dc:creator>
  <cp:lastModifiedBy>Maude De Smedt</cp:lastModifiedBy>
  <cp:lastPrinted>2020-03-02T11:31:40Z</cp:lastPrinted>
  <dcterms:created xsi:type="dcterms:W3CDTF">2019-02-25T09:26:44Z</dcterms:created>
  <dcterms:modified xsi:type="dcterms:W3CDTF">2020-03-02T13:04:43Z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