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1"/>
  </bookViews>
  <sheets>
    <sheet name="Zwaar" sheetId="1" r:id="rId1"/>
    <sheet name="Midden" sheetId="2" r:id="rId2"/>
    <sheet name="Licht" sheetId="3" r:id="rId3"/>
    <sheet name="Beg" sheetId="4" r:id="rId4"/>
    <sheet name="PRT" sheetId="5" r:id="rId5"/>
  </sheets>
  <definedNames>
    <definedName name="_xlfn.IFERROR" hidden="1">#NAME?</definedName>
    <definedName name="_xlfn.RANK.EQ" hidden="1">#NAME?</definedName>
    <definedName name="_xlnm.Print_Titles" localSheetId="3">'Beg'!$1:$5</definedName>
    <definedName name="_xlnm.Print_Titles" localSheetId="2">'Licht'!$1:$5</definedName>
    <definedName name="_xlnm.Print_Titles" localSheetId="1">'Midden'!$1:$5</definedName>
    <definedName name="_xlnm.Print_Titles" localSheetId="0">'Zwaar'!$1:$5</definedName>
  </definedNames>
  <calcPr calcMode="manual" fullCalcOnLoad="1"/>
</workbook>
</file>

<file path=xl/sharedStrings.xml><?xml version="1.0" encoding="utf-8"?>
<sst xmlns="http://schemas.openxmlformats.org/spreadsheetml/2006/main" count="1415" uniqueCount="768">
  <si>
    <t>HoBrEs juli SP 2020 PA</t>
  </si>
  <si>
    <t>Nr</t>
  </si>
  <si>
    <t>Naam</t>
  </si>
  <si>
    <t>Vereniging</t>
  </si>
  <si>
    <t>CombNr</t>
  </si>
  <si>
    <t>Naam dier</t>
  </si>
  <si>
    <t>BAX MARIJKE</t>
  </si>
  <si>
    <t>WORTEL</t>
  </si>
  <si>
    <t>KAMILIO VAN 'T HEIKE</t>
  </si>
  <si>
    <t>ADRIAENSEN NICK</t>
  </si>
  <si>
    <t>RIJKEVORSEL</t>
  </si>
  <si>
    <t>MYSTIQUE VD MIDDELSTEDE</t>
  </si>
  <si>
    <t>MATTHYSEN LAURENS</t>
  </si>
  <si>
    <t>WUUSTWEZEL</t>
  </si>
  <si>
    <t>BE COOL- G</t>
  </si>
  <si>
    <t>GEERTS JEROEN</t>
  </si>
  <si>
    <t>SINT LENAARTS</t>
  </si>
  <si>
    <t>JAPRILLI VH</t>
  </si>
  <si>
    <t>VINCKX DIRK</t>
  </si>
  <si>
    <t>KALMTHOUT ACHTERBROEK</t>
  </si>
  <si>
    <t>EQUILLINE VAN DE MARSWEG</t>
  </si>
  <si>
    <t>VAN THILLO SIMON</t>
  </si>
  <si>
    <t>GALICIA D'AUVRAY EC</t>
  </si>
  <si>
    <t>JANSSENS JEFF</t>
  </si>
  <si>
    <t>NOODLES VAN HET BERGSKEN</t>
  </si>
  <si>
    <t>AERTSEN LEONIE</t>
  </si>
  <si>
    <t>JEUNESSE S</t>
  </si>
  <si>
    <t>LEENAERTS STEF</t>
  </si>
  <si>
    <t>MINDERHOUT</t>
  </si>
  <si>
    <t>DAKENTO Z</t>
  </si>
  <si>
    <t>LA PRINCESSE VD MIDDELSTEDE</t>
  </si>
  <si>
    <t>VERMEIREN ELKE</t>
  </si>
  <si>
    <t>MEERLE MEERSELDREEF</t>
  </si>
  <si>
    <t>GEQUAN VD BARTVELDEN</t>
  </si>
  <si>
    <t>BORUS</t>
  </si>
  <si>
    <t>VAN KEER ELS</t>
  </si>
  <si>
    <t>DESTINATION UNKNOWN</t>
  </si>
  <si>
    <t>VAN DIJCK ROB</t>
  </si>
  <si>
    <t>CADANZ VAN 'T ZORGVLIET</t>
  </si>
  <si>
    <t>SNOEYS MARIEKE</t>
  </si>
  <si>
    <t>JUMANI VAN HET LOCK</t>
  </si>
  <si>
    <t>BROSENS INE</t>
  </si>
  <si>
    <t>FERDINAND VAN 'T PALMENHOF</t>
  </si>
  <si>
    <t>PILLOT ANNE</t>
  </si>
  <si>
    <t>CYLOU Z</t>
  </si>
  <si>
    <t>VERMEIREN ELISE</t>
  </si>
  <si>
    <t>KAROLINE - V</t>
  </si>
  <si>
    <t>MERTENS JAN</t>
  </si>
  <si>
    <t>OOSTMALLE</t>
  </si>
  <si>
    <t>MISS MATHILDE S.V.</t>
  </si>
  <si>
    <t>AERNOUTS DIETER</t>
  </si>
  <si>
    <t>UNIQUESTONE DE CA Z</t>
  </si>
  <si>
    <t>VERMEIREN NELE</t>
  </si>
  <si>
    <t>DESTINY "U" VAN HET JUXSCHOT</t>
  </si>
  <si>
    <t>SNOEIJS KOEN</t>
  </si>
  <si>
    <t>ZIDANE</t>
  </si>
  <si>
    <t>IDRIS</t>
  </si>
  <si>
    <t>WILLEMSEN VINCENT</t>
  </si>
  <si>
    <t>MI AMOR VAN 'T VALISSENHOF</t>
  </si>
  <si>
    <t>AERNOUTS JURGEN</t>
  </si>
  <si>
    <t>LOENHOUT</t>
  </si>
  <si>
    <t>NINA F</t>
  </si>
  <si>
    <t>SNOEIJS MATHIAS</t>
  </si>
  <si>
    <t>JARTOU VAN BERKENRIJS</t>
  </si>
  <si>
    <t>MERTENS GERT</t>
  </si>
  <si>
    <t>DAVANTA VAN HET REENHOF 08.08988</t>
  </si>
  <si>
    <t>IGGY POP VAN HET BERGSKEN</t>
  </si>
  <si>
    <t>BROSENS STEF</t>
  </si>
  <si>
    <t>NOBEL Z</t>
  </si>
  <si>
    <t>VOETEN NATHALIE</t>
  </si>
  <si>
    <t>MEER</t>
  </si>
  <si>
    <t>MALISSA</t>
  </si>
  <si>
    <t>HASSAN</t>
  </si>
  <si>
    <t>VAN DEN BERGH PIETER</t>
  </si>
  <si>
    <t>MISTRAL VD RILOO</t>
  </si>
  <si>
    <t>QUANTA Z</t>
  </si>
  <si>
    <t>HAPPYNESS VAN DE KAPEL</t>
  </si>
  <si>
    <t>GLADANY VAN ST ANNEKE Z</t>
  </si>
  <si>
    <t>NATCHO VD RILOO</t>
  </si>
  <si>
    <t>VAN LOOVEREN DIMITRY</t>
  </si>
  <si>
    <t>BRECHT</t>
  </si>
  <si>
    <t>IBRAHIM</t>
  </si>
  <si>
    <t>FELINKA</t>
  </si>
  <si>
    <t>BARTHOLOMEEUSEN WIM</t>
  </si>
  <si>
    <t>MARLOU VAN DE LEEUWERK</t>
  </si>
  <si>
    <t>MAGNIFIC DE REVE</t>
  </si>
  <si>
    <t>VAN DER LINDEN SAM</t>
  </si>
  <si>
    <t>MONA DE REGOR</t>
  </si>
  <si>
    <t>KASSE</t>
  </si>
  <si>
    <t>BALOU</t>
  </si>
  <si>
    <t>MISS SENAAT</t>
  </si>
  <si>
    <t>LUCKY LADY VAN 'T VALISSENHOF</t>
  </si>
  <si>
    <t>NOTERMAN ASHLEY</t>
  </si>
  <si>
    <t>BACARADA Z</t>
  </si>
  <si>
    <t>VANDERBRUGGEN AMELIE</t>
  </si>
  <si>
    <t>FLEUR DE PONT QUATRE</t>
  </si>
  <si>
    <t>DE VYLDER LYNN</t>
  </si>
  <si>
    <t>OVERBROEK</t>
  </si>
  <si>
    <t>LEVANO MV Z</t>
  </si>
  <si>
    <t>VAN LAERHOVEN RIK</t>
  </si>
  <si>
    <t>ORAMIE VAN ' T LAARHOF</t>
  </si>
  <si>
    <t>CHELSY Z</t>
  </si>
  <si>
    <t>SOMERS NONA</t>
  </si>
  <si>
    <t>ORIGINALS "S"</t>
  </si>
  <si>
    <t>NINDE DE REVE</t>
  </si>
  <si>
    <t>OPORTO VAN BERKENRIJS</t>
  </si>
  <si>
    <t>OBLIGE VD MIDDELSTEDE</t>
  </si>
  <si>
    <t>STOFFELEN JAN</t>
  </si>
  <si>
    <t>JARTELLE</t>
  </si>
  <si>
    <t>OLYMPIA</t>
  </si>
  <si>
    <t>MADI - LILI</t>
  </si>
  <si>
    <t>VAN LOOVEREN SOFIE</t>
  </si>
  <si>
    <t>LOLYPOP VAN DE MEREYT</t>
  </si>
  <si>
    <t>INFINITE VAN DE KAPEL</t>
  </si>
  <si>
    <t>VAN DE MIEROP NICK</t>
  </si>
  <si>
    <t>O' GUST VDM</t>
  </si>
  <si>
    <t>LAURIJSSEN PAUL</t>
  </si>
  <si>
    <t>CAROSSIUS Z</t>
  </si>
  <si>
    <t>DONCKERS KARIN</t>
  </si>
  <si>
    <t>LEIPHEIMER VAN 'T VERAHOF</t>
  </si>
  <si>
    <t>LEENAERTS LOES</t>
  </si>
  <si>
    <t>INZEO</t>
  </si>
  <si>
    <t>OBELIX</t>
  </si>
  <si>
    <t>OXANA DV</t>
  </si>
  <si>
    <t>ORFEO</t>
  </si>
  <si>
    <t>VAN HAM AN</t>
  </si>
  <si>
    <t>LADY MICHELLE</t>
  </si>
  <si>
    <t>VAN LOOVEREN EVELIEN</t>
  </si>
  <si>
    <t>QUASINA III ST GHYVAN Z Z55666411</t>
  </si>
  <si>
    <t>ADRIAENSEN INGE</t>
  </si>
  <si>
    <t>ESSEN</t>
  </si>
  <si>
    <t>INKANTO DELLA MARCA</t>
  </si>
  <si>
    <t>FLETCHA VAN 'T VERAHOF</t>
  </si>
  <si>
    <t>O - PILONAR - V.H.</t>
  </si>
  <si>
    <t>HAVERMANS VALERIE</t>
  </si>
  <si>
    <t>O' BELLE VAN HET CAPPELLEVELD</t>
  </si>
  <si>
    <t>ODESSA VAN 'T LAARHOF</t>
  </si>
  <si>
    <t>OLYMPIC THUNDER V71</t>
  </si>
  <si>
    <t>OSCAR V/H HULSTENHOF</t>
  </si>
  <si>
    <t>LADY D'HOUTEM</t>
  </si>
  <si>
    <t>CRESPADA Z</t>
  </si>
  <si>
    <t>ODESSE VAN ' T HEY MEERKEN</t>
  </si>
  <si>
    <t>VOERMANS EVELINE</t>
  </si>
  <si>
    <t>OCHOA V/D LEEUWERKHEIDE</t>
  </si>
  <si>
    <t>BRUYNEN DENISE</t>
  </si>
  <si>
    <t>OYRANO VAN HET GROESHOF</t>
  </si>
  <si>
    <t>OCEANS DIAMOND</t>
  </si>
  <si>
    <t>BRASPENNINCX MIRTHE</t>
  </si>
  <si>
    <t>BERLINE DE LA VIE</t>
  </si>
  <si>
    <t>SCHOENMAEKERS ANIELCA</t>
  </si>
  <si>
    <t>VLIMMEREN</t>
  </si>
  <si>
    <t>HIRCAN</t>
  </si>
  <si>
    <t>HOOGHOEVE'S GRANADA</t>
  </si>
  <si>
    <t>VAN LAERHOVEN AN</t>
  </si>
  <si>
    <t>MEKITA VAN 'T LAARHOF</t>
  </si>
  <si>
    <t>BEVERS EVELIEN</t>
  </si>
  <si>
    <t>SCHELLEKENS DAAN</t>
  </si>
  <si>
    <t>COSTA V'T HEMELDONK Z</t>
  </si>
  <si>
    <t>VAN LOOVEREN JOPPE</t>
  </si>
  <si>
    <t>NESQUICK V/D MEREYT</t>
  </si>
  <si>
    <t>NERIUM</t>
  </si>
  <si>
    <t>VAN HAM LIES</t>
  </si>
  <si>
    <t>DARWIN</t>
  </si>
  <si>
    <t>VERMEIREN PIETER</t>
  </si>
  <si>
    <t>MILOMAS - V</t>
  </si>
  <si>
    <t>MERTENS PAULIEN</t>
  </si>
  <si>
    <t>KAMPUS VAN 'T HEIKE</t>
  </si>
  <si>
    <t>SIPS YENTE</t>
  </si>
  <si>
    <t>FHILKE'S</t>
  </si>
  <si>
    <t>AERNOUTS NATHALIE</t>
  </si>
  <si>
    <t>HUWENTA</t>
  </si>
  <si>
    <t>PYRANKA VAN 'T ACHTERHOF</t>
  </si>
  <si>
    <t>AERNOUTS WOUTER</t>
  </si>
  <si>
    <t>PAPILLON CASTANOO</t>
  </si>
  <si>
    <t>OLYMPIA VD MIDDELSTEDE</t>
  </si>
  <si>
    <t>ONDIATA</t>
  </si>
  <si>
    <t>BROSENS KAAT</t>
  </si>
  <si>
    <t>CARTINA Z</t>
  </si>
  <si>
    <t>GEERTS ANNELIES</t>
  </si>
  <si>
    <t>FITAREUSA</t>
  </si>
  <si>
    <t>AERNOUTS KRIS</t>
  </si>
  <si>
    <t>ON THE ROCKS VAN 'T KLATERVEN</t>
  </si>
  <si>
    <t>DAKARIO Z</t>
  </si>
  <si>
    <t>VOETEN MICHIEL</t>
  </si>
  <si>
    <t>IDOOL VAN DE SCHOORSCHEHEIDE</t>
  </si>
  <si>
    <t>PALLADIO VT</t>
  </si>
  <si>
    <t>PRINCES VAN 'T ACHTERHOF</t>
  </si>
  <si>
    <t>GEENS GITTE</t>
  </si>
  <si>
    <t>KELIENA</t>
  </si>
  <si>
    <t>VAN LAERHOVEN AXELLE</t>
  </si>
  <si>
    <t>ILYA VAN HET ETTINGENHOF</t>
  </si>
  <si>
    <t>VEDADI FARAH</t>
  </si>
  <si>
    <t>ZAPPA PP Z</t>
  </si>
  <si>
    <t>PADDINGTON VD</t>
  </si>
  <si>
    <t>JOBERLINA VAN DE KAPEL</t>
  </si>
  <si>
    <t>SANDERS LODE</t>
  </si>
  <si>
    <t>HOTJIK</t>
  </si>
  <si>
    <t>PACIFIC</t>
  </si>
  <si>
    <t>JACOBS NETTE</t>
  </si>
  <si>
    <t>GERONE</t>
  </si>
  <si>
    <t>IMPRESSA</t>
  </si>
  <si>
    <t>GOETSCHALCKX NIEKE</t>
  </si>
  <si>
    <t>DISAURA</t>
  </si>
  <si>
    <t>JORDUNA VAN DE KAPEL</t>
  </si>
  <si>
    <t>ORIGI VAN STERBOS</t>
  </si>
  <si>
    <t>VAN HOECK JAN</t>
  </si>
  <si>
    <t>MASTER VD HOOGHOEVE</t>
  </si>
  <si>
    <t>RIGOUTS STEF</t>
  </si>
  <si>
    <t>ELENJA</t>
  </si>
  <si>
    <t>VAN HOECK JEF</t>
  </si>
  <si>
    <t>PEDRO VAN 'T LAARHOF</t>
  </si>
  <si>
    <t>PIPPA F</t>
  </si>
  <si>
    <t>ROMBOUTS STIJN</t>
  </si>
  <si>
    <t>PRETTY GIRL VAN 'T KATTEGAT</t>
  </si>
  <si>
    <t>ONE OF JOOP111 VAN DE MOLENBERG</t>
  </si>
  <si>
    <t>VOETEN MARC</t>
  </si>
  <si>
    <t>LAVIGNE Z</t>
  </si>
  <si>
    <t>OLYMPIC DE MUZE</t>
  </si>
  <si>
    <t>VAN DEN PLAS WOUT</t>
  </si>
  <si>
    <t>PAVANA VAN HET MERRETHOF</t>
  </si>
  <si>
    <t>OCORDY VAN DE LEEUWERK</t>
  </si>
  <si>
    <t>OOMS LORE</t>
  </si>
  <si>
    <t>HASSE VAN DE POLDERHEIDE</t>
  </si>
  <si>
    <t>VAN HERCK ALEXANDER</t>
  </si>
  <si>
    <t>JURA</t>
  </si>
  <si>
    <t>CIDENA</t>
  </si>
  <si>
    <t>VAN LOOVEREN ROEL</t>
  </si>
  <si>
    <t>SO NICE VAN DE HACIENDA Z</t>
  </si>
  <si>
    <t>VERMEIREN DRIES</t>
  </si>
  <si>
    <t>HELENA VAN PERBEEMD</t>
  </si>
  <si>
    <t>OMILIA</t>
  </si>
  <si>
    <t>PRIMEUR VAN DE BLEEKVENHOEVE</t>
  </si>
  <si>
    <t>STES HANNE</t>
  </si>
  <si>
    <t>NESS OF BALLMORE</t>
  </si>
  <si>
    <t>DE WOLF FRAUKE</t>
  </si>
  <si>
    <t>KARIDA VAN DEN AARD Z</t>
  </si>
  <si>
    <t>BULENS XENIA</t>
  </si>
  <si>
    <t>HALINA VAN DE DYKHOEVE</t>
  </si>
  <si>
    <t>VAN DIJCK GITTE</t>
  </si>
  <si>
    <t>NEVER AGAIN V/D BEERSEHEIDE</t>
  </si>
  <si>
    <t>AERNOUTS SABINE</t>
  </si>
  <si>
    <t>KARLA</t>
  </si>
  <si>
    <t>AUGUSTYNS HELEEN</t>
  </si>
  <si>
    <t>ELLY VAN 'T HOF TERRIJCKEL Z</t>
  </si>
  <si>
    <t>VAN BEIRENDONCK LOTTE</t>
  </si>
  <si>
    <t>AMUSE D'OR</t>
  </si>
  <si>
    <t>KENIS BEN</t>
  </si>
  <si>
    <t>OLIVIER VAN HET KRUISBLOKHOF</t>
  </si>
  <si>
    <t>ANTHONISSEN FLOOR</t>
  </si>
  <si>
    <t>PERLE</t>
  </si>
  <si>
    <t>VERMEIREN LOUIS</t>
  </si>
  <si>
    <t>OAKLY-A</t>
  </si>
  <si>
    <t>GEERTS SOPHIE</t>
  </si>
  <si>
    <t>JETHRO HDH</t>
  </si>
  <si>
    <t>JOLLY VAN DE KAPEL</t>
  </si>
  <si>
    <t>DE KONINCK KLAAS</t>
  </si>
  <si>
    <t>WHY CENTERFOLD Z</t>
  </si>
  <si>
    <t>INTANA VAN DEN AARD</t>
  </si>
  <si>
    <t>CHATALINE VAN DE MARSWEG Z</t>
  </si>
  <si>
    <t>TOULOUSE DU FORET Z</t>
  </si>
  <si>
    <t>OKIDOKI</t>
  </si>
  <si>
    <t>WILLEMS JADE</t>
  </si>
  <si>
    <t>CHARMING DANCER</t>
  </si>
  <si>
    <t>GREAT AND GRITTY</t>
  </si>
  <si>
    <t>LAMICELL NAMIRA</t>
  </si>
  <si>
    <t>BROSENS LIEKE</t>
  </si>
  <si>
    <t>CASSANDRA VAN HET HEIEINDE Z</t>
  </si>
  <si>
    <t>SMISAERT LYSANNE</t>
  </si>
  <si>
    <t>LAIS VAN HET BURKELHOF</t>
  </si>
  <si>
    <t>BROSENS ELLEN</t>
  </si>
  <si>
    <t>FOBLESSE V BAREELHOF</t>
  </si>
  <si>
    <t>LARS VAN  DE HOENDERHEIDE</t>
  </si>
  <si>
    <t>DRIESEN GERT</t>
  </si>
  <si>
    <t>KAPRICE</t>
  </si>
  <si>
    <t>LAURYSSEN GUY</t>
  </si>
  <si>
    <t>POLONIS L</t>
  </si>
  <si>
    <t>PEPPER VAN DE KLEYN HEYDE</t>
  </si>
  <si>
    <t>VAN TILBURG NICO</t>
  </si>
  <si>
    <t>PORTLAND VT</t>
  </si>
  <si>
    <t>FRANKEN ERWIN</t>
  </si>
  <si>
    <t>MIRA VAN DE NOORDHEUVEL</t>
  </si>
  <si>
    <t>VAN MECHELEN JANNICK</t>
  </si>
  <si>
    <t>SCHOTEN</t>
  </si>
  <si>
    <t>PETROUSHKA JR</t>
  </si>
  <si>
    <t>VAN OPDORP TINNE</t>
  </si>
  <si>
    <t>JASGOW VH MERELSNEST</t>
  </si>
  <si>
    <t>PLEYSIER JOHAN</t>
  </si>
  <si>
    <t>OBAMA VAN DE GOORBOSSEN</t>
  </si>
  <si>
    <t>SNELDERS JEFFREY</t>
  </si>
  <si>
    <t>DIEVERTJE</t>
  </si>
  <si>
    <t>PASKIA-VDM</t>
  </si>
  <si>
    <t>VERMEIREN STIEN</t>
  </si>
  <si>
    <t>JOLIE VAN PERBEEMD</t>
  </si>
  <si>
    <t>OOGAPPEL DE MUZE</t>
  </si>
  <si>
    <t>LANGEWOUTERS JOLIEN</t>
  </si>
  <si>
    <t>PANTURANO VAN HET EIKEHOF</t>
  </si>
  <si>
    <t>APRIL N Z</t>
  </si>
  <si>
    <t>OCEAN DE MUZE</t>
  </si>
  <si>
    <t>WILLEMSEN ANTON</t>
  </si>
  <si>
    <t>PEDRO VAN 'T VENNEHOF</t>
  </si>
  <si>
    <t>PINOKKIO</t>
  </si>
  <si>
    <t>UYDENS KRISTOF</t>
  </si>
  <si>
    <t>PINTO VAN DE EESTER</t>
  </si>
  <si>
    <t>SCHELLEKENS MAUD</t>
  </si>
  <si>
    <t>PAX</t>
  </si>
  <si>
    <t>PILOTINAR-V.H.</t>
  </si>
  <si>
    <t>PICCADILY</t>
  </si>
  <si>
    <t>PIXIE F</t>
  </si>
  <si>
    <t>PHAR LAP V/D LEEUWERKHEIDE</t>
  </si>
  <si>
    <t>BACARDI COLA Z</t>
  </si>
  <si>
    <t>AERTS WILLEM</t>
  </si>
  <si>
    <t>URADO DE MARNIERE</t>
  </si>
  <si>
    <t>AERTS JOZEF</t>
  </si>
  <si>
    <t>BUSBY BABE DB Z</t>
  </si>
  <si>
    <t>LE CORNET HEIKANT</t>
  </si>
  <si>
    <t>QUANTOLINE - V</t>
  </si>
  <si>
    <t>QUILENKAN G</t>
  </si>
  <si>
    <t>PEETERS IMKE</t>
  </si>
  <si>
    <t>CADELL Z</t>
  </si>
  <si>
    <t>QILOT OF BALLMORE</t>
  </si>
  <si>
    <t>QADIRA VAN DE CAPPELAKKER</t>
  </si>
  <si>
    <t>CARRE VH MEZENHOF Z</t>
  </si>
  <si>
    <t>QUINQUINA VAN 'T KLATERVEN</t>
  </si>
  <si>
    <t>HOFKENS AMKE</t>
  </si>
  <si>
    <t>HAYA VAN DE BLOKVENHOEVE Z</t>
  </si>
  <si>
    <t>CHILLI WEDNESDAY</t>
  </si>
  <si>
    <t>COOL MORNING</t>
  </si>
  <si>
    <t>FRIMEUR DE LA BRASSERIE</t>
  </si>
  <si>
    <t>VAN OLMEN DORIEN</t>
  </si>
  <si>
    <t>QUINN VAN BERKENIJS</t>
  </si>
  <si>
    <t>QUINTOUCHA  VD</t>
  </si>
  <si>
    <t>GODRIE YMAANI</t>
  </si>
  <si>
    <t>I'STAR BEE</t>
  </si>
  <si>
    <t>OOMS LIEVE</t>
  </si>
  <si>
    <t>NOTCHA VAN DE STAPELHEI</t>
  </si>
  <si>
    <t>VAN HAM ELS</t>
  </si>
  <si>
    <t>QARTIER VAN D'OUDE PASTORY</t>
  </si>
  <si>
    <t>BEVERS LENA</t>
  </si>
  <si>
    <t>CADAN VD HEIEINDE Z</t>
  </si>
  <si>
    <t>VAN DEN WEYGAERT JONIE</t>
  </si>
  <si>
    <t>LIRANO VAN 'T HILLOHOF</t>
  </si>
  <si>
    <t>QUELLE BELLE 55</t>
  </si>
  <si>
    <t>QUELLE PRINCESSE 55</t>
  </si>
  <si>
    <t>VANLOMMEL BO</t>
  </si>
  <si>
    <t>JEWEL</t>
  </si>
  <si>
    <t>FRANCKEN BRITT</t>
  </si>
  <si>
    <t>UNITA D'HYRENCOURT Z</t>
  </si>
  <si>
    <t>VERMEIREN LENA</t>
  </si>
  <si>
    <t>EVITA VAN PERBEEMD</t>
  </si>
  <si>
    <t>JARCEL DE LALOENA</t>
  </si>
  <si>
    <t>QUWENTA</t>
  </si>
  <si>
    <t>QUINESSE DE NICE VAN ‘T BUTCHERSHOF</t>
  </si>
  <si>
    <t>JAGUAR DE LALOENA</t>
  </si>
  <si>
    <t>KENIS STIEN</t>
  </si>
  <si>
    <t>JIMMI</t>
  </si>
  <si>
    <t>BECKWÉ NAOMI</t>
  </si>
  <si>
    <t>JEFFERSON</t>
  </si>
  <si>
    <t>OTHELLO VAN DE SCHAGGELHOEVE</t>
  </si>
  <si>
    <t>NELLEKE VAN DE RENTHOEVE</t>
  </si>
  <si>
    <t>QUISALLE</t>
  </si>
  <si>
    <t>VAN OPDORP SEPPE</t>
  </si>
  <si>
    <t>PRECILA VAN HD</t>
  </si>
  <si>
    <t>PEPPER DE RIGO</t>
  </si>
  <si>
    <t>GASTMANS STEPHANIE</t>
  </si>
  <si>
    <t>HINDERICO W</t>
  </si>
  <si>
    <t>VAN HOECK HANNE</t>
  </si>
  <si>
    <t>CORALDINIA DRUM VH JUXSCHOT Z</t>
  </si>
  <si>
    <t>BRUNSON ILSE</t>
  </si>
  <si>
    <t>JIRKA VAN 'T ZWARTHOF</t>
  </si>
  <si>
    <t>QUDEXI VAN 'T VENNEHOF</t>
  </si>
  <si>
    <t>QUADRUPPELVAN ' T KLATERVEN</t>
  </si>
  <si>
    <t>QUANTRO VAN ' T KLATERVEN</t>
  </si>
  <si>
    <t>NAETS MIRTHE</t>
  </si>
  <si>
    <t>QUARASCO VAN DE MOLENBERG</t>
  </si>
  <si>
    <t>QUDO</t>
  </si>
  <si>
    <t>QILANA</t>
  </si>
  <si>
    <t>HOFKENS NIEKE</t>
  </si>
  <si>
    <t>EXPORT DK Z</t>
  </si>
  <si>
    <t>KUBAN L'AVENIR</t>
  </si>
  <si>
    <t>QUICKLY</t>
  </si>
  <si>
    <t>QATAR VAN D' OUDE PASTORY</t>
  </si>
  <si>
    <t>COECKELBERGS LAURA</t>
  </si>
  <si>
    <t>EGORIJKE</t>
  </si>
  <si>
    <t>GEYSEN LOUIS</t>
  </si>
  <si>
    <t>QUASIM</t>
  </si>
  <si>
    <t>Q - LOTTIE DE W&amp;S</t>
  </si>
  <si>
    <t>QUARILEINE VAN HET GROESHOF</t>
  </si>
  <si>
    <t>VAN DEN BERGH VANESSA</t>
  </si>
  <si>
    <t>PEBBELS VAN DE NOORDHEUVEL</t>
  </si>
  <si>
    <t>RUMBA DE L'EPINE</t>
  </si>
  <si>
    <t>DE JONG SALLY</t>
  </si>
  <si>
    <t>GODZILLA E</t>
  </si>
  <si>
    <t>ROMBOUTS TINNE</t>
  </si>
  <si>
    <t>DELISE VAN DE WATERING</t>
  </si>
  <si>
    <t>DE BACKER LYAN</t>
  </si>
  <si>
    <t>QUIDAME IV R Z</t>
  </si>
  <si>
    <t>QUIRINE VAN 'T VENNEHOF</t>
  </si>
  <si>
    <t>VETS BERTEN</t>
  </si>
  <si>
    <t>PAREL VAN DE KROON</t>
  </si>
  <si>
    <t>ORTENSIS L</t>
  </si>
  <si>
    <t>VAN DINTER EMILIE</t>
  </si>
  <si>
    <t>VICKIES LASS</t>
  </si>
  <si>
    <t>SWAENEN LAURA</t>
  </si>
  <si>
    <t>ACCERTANTE</t>
  </si>
  <si>
    <t>VAN LANDEGHEM SOPHIE</t>
  </si>
  <si>
    <t>OCUS POCUS V/D MEREYT</t>
  </si>
  <si>
    <t>VAN DEN BERGH LORE</t>
  </si>
  <si>
    <t>JAY VAN 'T BERLOHOF</t>
  </si>
  <si>
    <t>VAN LAERHOVEN LAURENS</t>
  </si>
  <si>
    <t>OXFORD</t>
  </si>
  <si>
    <t>VAN BROEK MORGANE</t>
  </si>
  <si>
    <t>FARITA</t>
  </si>
  <si>
    <t>ENAK DELA COUR</t>
  </si>
  <si>
    <t>punten</t>
  </si>
  <si>
    <t>Rijkevorsel</t>
  </si>
  <si>
    <t>Wuustwezel1</t>
  </si>
  <si>
    <t>Wuuustwezel2</t>
  </si>
  <si>
    <t>StLenaarts</t>
  </si>
  <si>
    <t>Oostmalle</t>
  </si>
  <si>
    <t>Totaal</t>
  </si>
  <si>
    <t>Discipline: SPRINGEN Z</t>
  </si>
  <si>
    <t>Discipline: SPRINGEN M</t>
  </si>
  <si>
    <t>Discipline: SPRINGEN L</t>
  </si>
  <si>
    <t>Discipline: SPRINGEN B</t>
  </si>
  <si>
    <t>REVYN NELE</t>
  </si>
  <si>
    <t>QETESH VAN DESTA</t>
  </si>
  <si>
    <t>B</t>
  </si>
  <si>
    <t>SIPS YENTE - NELLEKE VAN DE RENTHOEVE</t>
  </si>
  <si>
    <t>SCHEIRS PAUL - QUINLAN</t>
  </si>
  <si>
    <t>BOOISCHOT PIJPELHEIDE</t>
  </si>
  <si>
    <t>SCHEIRS PAUL - QUINTO STAR S.P.</t>
  </si>
  <si>
    <t>VAN DEN DRIES NAOMI - OTHELLO VAN DE LOOISE HEIDE</t>
  </si>
  <si>
    <t>ITEGEM</t>
  </si>
  <si>
    <t>VAN HOECK HANNE - CORALDINIA DRUM VH JUXSCHOT Z</t>
  </si>
  <si>
    <t>MOLS MARLEEN - QU'ELLE EST BELLE VAN 'T PARDASSENHOF</t>
  </si>
  <si>
    <t>BEVEL</t>
  </si>
  <si>
    <t>DIELS TOM - LAVINA TODI Z</t>
  </si>
  <si>
    <t>LILLE</t>
  </si>
  <si>
    <t>VAN DEYNZE ARNO - DORIEN</t>
  </si>
  <si>
    <t>BROECHEM</t>
  </si>
  <si>
    <t>SANDERS LODE - JAGUAR DE LALOENA</t>
  </si>
  <si>
    <t>VAN GOOLEN JILL - SPIRIT F</t>
  </si>
  <si>
    <t>LEEST</t>
  </si>
  <si>
    <t>VERSTAPPEN JO - QUALITE 'V'</t>
  </si>
  <si>
    <t>SPITS JORICH - LAVINO</t>
  </si>
  <si>
    <t>MERKSPLAS</t>
  </si>
  <si>
    <t>VERHAEGEN CEALLACH - CELICA VAN HET EELSHOF</t>
  </si>
  <si>
    <t>MATTHYSEN LAURENS - QUELLE BELLE 55</t>
  </si>
  <si>
    <t>VAN HOOF EMMA - KASPER V V B</t>
  </si>
  <si>
    <t>PULDERBOS</t>
  </si>
  <si>
    <t>BRUYNINX DAISY - DANTON VAN HET EELSHOF Z</t>
  </si>
  <si>
    <t>AERTSEN LEONIE - CARRE VH MEZENHOF Z</t>
  </si>
  <si>
    <t>GEERTS JEROEN - QUILENKAN G</t>
  </si>
  <si>
    <t>OEYEN WENDY - HOPE VAN DE KEIHOEVE</t>
  </si>
  <si>
    <t>MORKHOVEN</t>
  </si>
  <si>
    <t>VAN GORP GERT - QUIDESSA VG</t>
  </si>
  <si>
    <t>KASTERLEE</t>
  </si>
  <si>
    <t>VAN LAER KRISTOF - PAPILLON DE L'ART</t>
  </si>
  <si>
    <t>POELMANS GUIDO - HERMES VAN HET STRATENEINDE</t>
  </si>
  <si>
    <t>VORSELAAR</t>
  </si>
  <si>
    <t>VERAGHTERT GERT - QUINTA VAN HET ZEVENVINDEL</t>
  </si>
  <si>
    <t>ZOERSEL</t>
  </si>
  <si>
    <t>VAN DER SCHRAELEN MARCO - QUINO + RC</t>
  </si>
  <si>
    <t>RANST</t>
  </si>
  <si>
    <t>VAN LAER LIESBETH - ORAGE DE L'ART</t>
  </si>
  <si>
    <t>VAN ROMPAEY ISIDOOR - NALU Z</t>
  </si>
  <si>
    <t>HINGENE</t>
  </si>
  <si>
    <t>CALUWE MARIO - EDDIE VD Z</t>
  </si>
  <si>
    <t>PUURS</t>
  </si>
  <si>
    <t>ROMBOUTS STIJN - OTHELLO VAN DE SCHAGGELHOEVE</t>
  </si>
  <si>
    <t>VERELST WANNES - QUARTZ</t>
  </si>
  <si>
    <t>DE MEUTTER HANS - OLIANA DMW</t>
  </si>
  <si>
    <t>OELEGEM</t>
  </si>
  <si>
    <t>DE RIDDER ELIEN - ILLIAN DI CANTERO</t>
  </si>
  <si>
    <t>SCHOONBROEK</t>
  </si>
  <si>
    <t>LEENAERTS STEF - PEPPER DE RIGO</t>
  </si>
  <si>
    <t>VAN GIEL HERMAN - GILLES</t>
  </si>
  <si>
    <t>GEEL TEN AARD</t>
  </si>
  <si>
    <t>VAN DIJCK ELLEN - PARCO VAN DE HEIRBAAN</t>
  </si>
  <si>
    <t>LICHTAART</t>
  </si>
  <si>
    <t>VERMEIREN ELISE - QUANTOLINE - V</t>
  </si>
  <si>
    <t>DIELS TOM - LUNA S</t>
  </si>
  <si>
    <t>CUYPERS LOTTE - MY SPECIAL FLEUR</t>
  </si>
  <si>
    <t>GEEL LARUM</t>
  </si>
  <si>
    <t>VAN BEEK LINSIE - KA VAN DE ZILVERENHOEK</t>
  </si>
  <si>
    <t>DESSEL</t>
  </si>
  <si>
    <t>DE WITTE JANTINE - EROS</t>
  </si>
  <si>
    <t>ARENDONK</t>
  </si>
  <si>
    <t>VAN LAER KRISTOF - QUERIDO DE L'ART</t>
  </si>
  <si>
    <t>MOLS MARLEEN - QUALITY GIRL VAN 'T RAVENNEST</t>
  </si>
  <si>
    <t>OOMS JOHAN - PIXIE VAN DE MOLENDRIESHOEVE</t>
  </si>
  <si>
    <t>NOORDERWIJK</t>
  </si>
  <si>
    <t>VAN OLMEN DORIEN - QUINN VAN BERKENIJS</t>
  </si>
  <si>
    <t>GODRIE YMAANI - I'STAR BEE</t>
  </si>
  <si>
    <t>BAETEN LARA - KALYPSO</t>
  </si>
  <si>
    <t>VAN DE PERRE SOFIE - CHOCO DE NYZE Z</t>
  </si>
  <si>
    <t>DE BOECK SARA - JADINKA VAN HET LELIEHOF</t>
  </si>
  <si>
    <t>KONINGSHOOIKT</t>
  </si>
  <si>
    <t>DE KEYZER EMILIE - C'EST CEZAR</t>
  </si>
  <si>
    <t>OEYEN WENDY - HOLLIDAY VAN DE KEIHOEVE</t>
  </si>
  <si>
    <t>VERVOORT ALINE - DIABLO Z</t>
  </si>
  <si>
    <t>GEERTS RENO - C'EST CHIQUE VAN BUWA Z</t>
  </si>
  <si>
    <t>HERENTHOUT</t>
  </si>
  <si>
    <t>LAURENS KOENRAAD - J'ADORE VAN'T LAURENSHOF</t>
  </si>
  <si>
    <t>PEETERS IMKE - CADELL Z</t>
  </si>
  <si>
    <t>KENIS EVELIEN - QLOWIE D' HESSY</t>
  </si>
  <si>
    <t>BEERSE</t>
  </si>
  <si>
    <t>REVYN NELE - QETESH VAN DESTA</t>
  </si>
  <si>
    <t>AERNOUTS NATHALIE - QUINTOUCHA VD</t>
  </si>
  <si>
    <t>VERHEYEN NANE - QUINNETTE VAN DE GANZENAKKER</t>
  </si>
  <si>
    <t>VAN DEN BULCK THIBO - KIKA</t>
  </si>
  <si>
    <t>LEENAERTS STEF - QADIRA VAN DE CAPPELAKKER</t>
  </si>
  <si>
    <t>VAN HAM ELS - QARTIER VAN D'OUDE PASTORY</t>
  </si>
  <si>
    <t>DE WITTE JANTINE - EBRO</t>
  </si>
  <si>
    <t>HEREMANS ELLEN - VIALE-V</t>
  </si>
  <si>
    <t>SCHRIEK</t>
  </si>
  <si>
    <t>FEYAERTS JAN - PALOMA VAN DE WENDY KURT HOEVE</t>
  </si>
  <si>
    <t>STES HANNE - QILOT OF BALLMORE</t>
  </si>
  <si>
    <t>VERBRUGGEN MEREL - MAJESTIC VAN 'T STEENPUTTENHOF</t>
  </si>
  <si>
    <t>KONTICH</t>
  </si>
  <si>
    <t>COECKELBERGHS SISSI - KADIRA</t>
  </si>
  <si>
    <t>HEIST OP DEN BERG</t>
  </si>
  <si>
    <t>AERNOUTS KRIS - QUINQUINA VAN 'T KLATERVEN</t>
  </si>
  <si>
    <t>LENAERTS EVI - QUIRELLE VAN HET EIKENHOF</t>
  </si>
  <si>
    <t>HEREMANS LISSA - JOYCE VH ZARRENHOF Z</t>
  </si>
  <si>
    <t>BROSENS GLEN - INDIRA VD GOORMEREN</t>
  </si>
  <si>
    <t>BIERMANS PIEN - POWER-H</t>
  </si>
  <si>
    <t>VETS MARTHE - ILSARIETE VAN DE KROON</t>
  </si>
  <si>
    <t>JANSSENS JAN - OLIJFJE JW VAN DE MOERHOEVE</t>
  </si>
  <si>
    <t>MEERHOUT</t>
  </si>
  <si>
    <t>DAMEN BART - LEONIDAS VAN DE ZUUTHOEVE Z</t>
  </si>
  <si>
    <t>AERNOUTS KRIS - QUANTRO VAN ' T KLATERVEN</t>
  </si>
  <si>
    <t>AERNOUTS KRIS - QUADRUPPELVAN ' T KLATERVEN</t>
  </si>
  <si>
    <t>LAENEN FILIP - QATARO VAN DE SAFFRAANBERG</t>
  </si>
  <si>
    <t>MEEUWSSEN SOFIE - LOWIE VAN DE OPSTAL</t>
  </si>
  <si>
    <t>MERTENS PAULIEN - QUDO</t>
  </si>
  <si>
    <t>VERHAEREN SIEBE - WELFAIRE VAN DE PAARDEHOEVE</t>
  </si>
  <si>
    <t>HERMANS KRIS - PABLO-H</t>
  </si>
  <si>
    <t>NAETS MIRTHE - QUARASCO VAN DE MOLENBERG</t>
  </si>
  <si>
    <t>AERNOUTS WOUTER - QUWENTA</t>
  </si>
  <si>
    <t>VERVECKEN NIK - ONA VAN DE WATERKANT</t>
  </si>
  <si>
    <t>DE LAET NILS - QWINITA VAN HET LELIEHOF</t>
  </si>
  <si>
    <t>AERTS MARIEKE - EL GATO DEL DIABLO</t>
  </si>
  <si>
    <t>JACOBS JULIE - QUATRO DE TOXANDRIA</t>
  </si>
  <si>
    <t>TURNHOUT</t>
  </si>
  <si>
    <t>SMETS JORDY - FISCUS</t>
  </si>
  <si>
    <t>OOMS LUDO - MYRCO VAN DE MOLENDRIESHOEVE</t>
  </si>
  <si>
    <t>MATTHYSEN LAURENS - QUELLE PRINCESSE 55</t>
  </si>
  <si>
    <t>SANDERS LODE - JARCEL DE LALOENA</t>
  </si>
  <si>
    <t>VAN DEYNZE AXL - DORIEN</t>
  </si>
  <si>
    <t>VERBIST LINDE - LOLITA VAN DE KROON</t>
  </si>
  <si>
    <t>SMETS LENNERT - QUESTE Q VAN ' T LAURENSHOF</t>
  </si>
  <si>
    <t>VAN HERCK STIJN - LONKA VAN DE GORTEN</t>
  </si>
  <si>
    <t>COECKELBERGHS SISSI - JACARDO VAN 'T WINKELHOF</t>
  </si>
  <si>
    <t>BROECKX TOMMY - OYSTER VAN DORPERHEIDE</t>
  </si>
  <si>
    <t>GIERLE</t>
  </si>
  <si>
    <t>VERDONCK DANNY - PEBBLES</t>
  </si>
  <si>
    <t>LAMBRECHTS PAUL - QUMANO VAN DE LAGE HEIDE</t>
  </si>
  <si>
    <t>HEREMANS KELLY - KOSMO</t>
  </si>
  <si>
    <t>VAN STEEN KRIS - QUEL TORREO T</t>
  </si>
  <si>
    <t>L1</t>
  </si>
  <si>
    <t>LAUWERYSEN VICTOR - KARLA</t>
  </si>
  <si>
    <t>JACOBS NETTE - GERONE</t>
  </si>
  <si>
    <t>OOMS JULIE - JERKA VAN DE NOORDHEUVEL</t>
  </si>
  <si>
    <t>VERHEYEN RUUD - NO DOUBT</t>
  </si>
  <si>
    <t>WEELDE RAVELS</t>
  </si>
  <si>
    <t>FRANCOIS LORE - GUNNA HORTA</t>
  </si>
  <si>
    <t>OOMS JULIE - LEVISTA Z</t>
  </si>
  <si>
    <t>CALUWE STEFAN - NOXX</t>
  </si>
  <si>
    <t>SMETS LENNERT - LORRE VAN 'T LAURENSHOF</t>
  </si>
  <si>
    <t>AERNOUTS WOUTER - PAPILLON CASTANOO</t>
  </si>
  <si>
    <t>VAN DEN BOSCH MELISSA - LUSTY BOY DE LORETTE</t>
  </si>
  <si>
    <t>VAN DIJCK PETER - G.PASSIFLORA K.C.</t>
  </si>
  <si>
    <t>VERAGHTERT GERT - PLEKTRUM</t>
  </si>
  <si>
    <t>LENAERTS EVI - POMME-LYNN VAN HET EIKENHOF</t>
  </si>
  <si>
    <t>DOCX LOUISE - GALICE SSB</t>
  </si>
  <si>
    <t>AERNOUTS NATHALIE - HUWENTA</t>
  </si>
  <si>
    <t>GORIS HANNE - SELINDA</t>
  </si>
  <si>
    <t>OOMS JULIE - ILKA B</t>
  </si>
  <si>
    <t>VERMEIREN NELE - ORIGI VAN STERBOS</t>
  </si>
  <si>
    <t>VERSMISSEN SILKE - EYECATCHER VAN HET BORZEHOF</t>
  </si>
  <si>
    <t>VERSCHUEREN FREDERIK - ONA VD WITHOEVE</t>
  </si>
  <si>
    <t>BOONE MARTHE - ATINKA</t>
  </si>
  <si>
    <t>HERSELT</t>
  </si>
  <si>
    <t>GORIS DAVY - CONTADOR Z</t>
  </si>
  <si>
    <t>MERTENS PAULIEN - KAMPUS VAN 'T HEIKE</t>
  </si>
  <si>
    <t>LAURENS KOENRAAD - FLASCH VAN 'T LAURENSHOF</t>
  </si>
  <si>
    <t>GORIS HANNE - NOTIFY CASTANOO</t>
  </si>
  <si>
    <t>VAN DER SCHRAELEN MARCO - SHIVA+RC Z</t>
  </si>
  <si>
    <t>GORIS TOM - PILAR TG VAN DE MELLE</t>
  </si>
  <si>
    <t>HOOYBERGHS STEPHANIE - EAGLEGIRL VAN 'T ARK VAN NOACH</t>
  </si>
  <si>
    <t>MOL ACHTERBOS</t>
  </si>
  <si>
    <t>COPE ROMY - BARON VAN SCHAARLAKEN</t>
  </si>
  <si>
    <t>VERELST WANNES - CAIRO VD WITHOEVE Z</t>
  </si>
  <si>
    <t>TEUNKENS JENS - OVITA VAN DEN BERG</t>
  </si>
  <si>
    <t>LAENEN FILIP - PIPPA VAN DE EINDEKENS</t>
  </si>
  <si>
    <t>BRAEKMANS KRISTOF - FORZA</t>
  </si>
  <si>
    <t>CABERGHS DONNEE - LIBERTE VAN'T REBELSHOF</t>
  </si>
  <si>
    <t>VAN THILLO SIMON - PALLADIO VT</t>
  </si>
  <si>
    <t>GOETSCHALCKX NIEKE - DISAURA</t>
  </si>
  <si>
    <t>COENEN STIJN - MILANO C</t>
  </si>
  <si>
    <t>LIER NOORD</t>
  </si>
  <si>
    <t>VERMEIREN NELE - OMILIA</t>
  </si>
  <si>
    <t>NUYTS DORIEN - ALDO DE REVE</t>
  </si>
  <si>
    <t>VAN HOECK JEF - PEDRO VAN 'T LAARHOF</t>
  </si>
  <si>
    <t>SCHELKENS TIFFANY - HOSTA VAN DE WITHOEVE</t>
  </si>
  <si>
    <t>VAN ASSCHE XANTIA - BARTHEL VAN DER CLAEVERVALLEI</t>
  </si>
  <si>
    <t>DIELS TOM - CASPER GUDI Z</t>
  </si>
  <si>
    <t>GORIS TOM - PRESCO P VANDEMELLE</t>
  </si>
  <si>
    <t>AERNOUTS JURGEN - PIPPA F</t>
  </si>
  <si>
    <t>VERSMISSEN SILKE - SINHUS</t>
  </si>
  <si>
    <t>AERTS BIRGITTE - NIXON NC</t>
  </si>
  <si>
    <t>L2</t>
  </si>
  <si>
    <t>MAES YOREN - GANDUR</t>
  </si>
  <si>
    <t>AERNOUTS DIETER - PYRANKA VAN 'T ACHTERHOF</t>
  </si>
  <si>
    <t>SPITS JORICH - KARMIJN ES</t>
  </si>
  <si>
    <t>TIMMERMANS ESTHER - HARVEY</t>
  </si>
  <si>
    <t>AERNOUTS DIETER - PRINCES VAN 'T ACHTERHOF</t>
  </si>
  <si>
    <t>VAN KEER ELS - ONE OF JOOP111 VAN DE MOLENBERG</t>
  </si>
  <si>
    <t>VAN GORP NICK - PANDORA VG</t>
  </si>
  <si>
    <t>VAN GORP NICK - HERCULES VG Z</t>
  </si>
  <si>
    <t>STEENACKERS LIES - NEW - HOLLAND</t>
  </si>
  <si>
    <t>BOSCH BRAM - HAPPY DENTO J</t>
  </si>
  <si>
    <t>SPITS JORICH - POMME CASTANOO</t>
  </si>
  <si>
    <t>STAQUET DIRK - COMEROMY VAN HET KEIZERSHOF Z</t>
  </si>
  <si>
    <t>CLAESSENS AN - CELSIUS</t>
  </si>
  <si>
    <t>BROECKX YANA - FANTASTIQUE VAN HET EELSHOF</t>
  </si>
  <si>
    <t>ADRIAENSEN NICK - OLYMPIA VD MIDDELSTEDE</t>
  </si>
  <si>
    <t>LEENAERTS LOES - ONDIATA</t>
  </si>
  <si>
    <t>SOETEMANS SANNE - FIDELITY VAN 'T KERSTENHOF</t>
  </si>
  <si>
    <t>GROBBENDONK</t>
  </si>
  <si>
    <t>LEENAERTS STEF - PACIFIC</t>
  </si>
  <si>
    <t>SNOEIJS KOEN - IMPRESSA</t>
  </si>
  <si>
    <t>BOSCH BRAM - PANDORA V/ D WATERINGHOEVE</t>
  </si>
  <si>
    <t>VAN LAERHOVEN AXELLE - ILYA VAN HET ETTINGENHOF</t>
  </si>
  <si>
    <t>SMEYERS THOMAS - NANOU "S" VAN 'T KERSTENHOF</t>
  </si>
  <si>
    <t>BROECKX YANA - FRIVOLLE VAN HET EELSHOF</t>
  </si>
  <si>
    <t>SCHEIRS PAUL - MIDNIGHT SUGAR</t>
  </si>
  <si>
    <t>VEDADI FARAH - ZAPPA PP Z</t>
  </si>
  <si>
    <t>DE BOECK FRANK - TRENTINO A Z</t>
  </si>
  <si>
    <t>FRANSEN RENÃ‰E - ECORDA</t>
  </si>
  <si>
    <t>VAN ROMPAEY ISIDOOR - MISS CLOE ODTH Z</t>
  </si>
  <si>
    <t>BROSENS KAAT - CARTINA Z</t>
  </si>
  <si>
    <t>SANDERS LODE - HOTJIK</t>
  </si>
  <si>
    <t>VERVECKEN NIK - JENNA VAN DE MEULENBERG</t>
  </si>
  <si>
    <t>BARTHOLOMEEUSEN GITTE - PIRLO</t>
  </si>
  <si>
    <t>SINT KATELIJNE WAVER</t>
  </si>
  <si>
    <t>GOETSCHALCKX BART - PALIETER V/D ESBERG</t>
  </si>
  <si>
    <t>HEYLEN SEPPE - PICARD</t>
  </si>
  <si>
    <t>HAVERMANS INE - PORSCHE D'AVENA HOMBRE</t>
  </si>
  <si>
    <t>MARIEN JANA - PASIONELLE VD WITTE DRIESENDIJK</t>
  </si>
  <si>
    <t>ROMBOUTS STIJN - PRETTY GIRL VAN 'T KATTEGAT</t>
  </si>
  <si>
    <t>GEERTS JEROEN - PADDINGTON VD</t>
  </si>
  <si>
    <t>VERVECKEN INE - DANTE</t>
  </si>
  <si>
    <t>GEERTS ANNELIES - FITAREUSA</t>
  </si>
  <si>
    <t>BOSCH LISSE - LA VINA VAN 'T GREESA</t>
  </si>
  <si>
    <t>HUYSMANS JEF - MERLOT VAN DE BRETHEI</t>
  </si>
  <si>
    <t>VAN DEYNZE ARNO - BICKEL</t>
  </si>
  <si>
    <t>VERVOORT ALINE - DARDANELLE VD KROON</t>
  </si>
  <si>
    <t>RIGOUTS STEF - ELENJA</t>
  </si>
  <si>
    <t>GEERTS ANNELIES - CIDENA</t>
  </si>
  <si>
    <t>MARTENS INNE - D. ZWOTTIE</t>
  </si>
  <si>
    <t>SIPS YENTE - FHILKE'S</t>
  </si>
  <si>
    <t>WILLEMSE RAF - PERLANDO</t>
  </si>
  <si>
    <t>SOETEMANS SANNE - KULDERZIPKE VAN ' T KERSTENHOF</t>
  </si>
  <si>
    <t>M</t>
  </si>
  <si>
    <t>STOFFELEN JAN - OVITO VAN DE LOOISE HEIDE</t>
  </si>
  <si>
    <t>TORMANS MARTIJN - ORIGI VAN ' T ROOSAKKER</t>
  </si>
  <si>
    <t>VAN GORP GERT - TOKIO VG Z</t>
  </si>
  <si>
    <t>VAN DER SCHRAELEN MARCO - V POWER DK Z</t>
  </si>
  <si>
    <t>WILLEMSE RAF - KWANDOR</t>
  </si>
  <si>
    <t>SNOEIJS MATHIAS - OPORTO VAN BERKENRIJS</t>
  </si>
  <si>
    <t>LAUWERYSEN VICTOR - JYLLENA</t>
  </si>
  <si>
    <t>JACOBS JULIE - MAURAN S</t>
  </si>
  <si>
    <t>BUYENS BART - FRISIA'S TWINKELING Z</t>
  </si>
  <si>
    <t>VANDERBRUGGEN AMELIE - FLEUR DE PONT QUATRE</t>
  </si>
  <si>
    <t>VERMEIREN NELE - MADI - LILI</t>
  </si>
  <si>
    <t>VAN DEN HEUVEL DENNIS - OTHINKA VAN 'T LUSTHOF</t>
  </si>
  <si>
    <t>NOTERMAN ASHLEY - BACARADA Z</t>
  </si>
  <si>
    <t>MALISART MICHELLE - KALINKA</t>
  </si>
  <si>
    <t>DE VYLDER LYNN - LEVANO MV Z</t>
  </si>
  <si>
    <t>STOFFELEN TOM - ORBAN V/D GANZENAKKER</t>
  </si>
  <si>
    <t>WUYTS LEEN - LARINKA VAN 'T LUSTHOF</t>
  </si>
  <si>
    <t>SCHEIRS PAUL - EVITA DE LA POMME Z</t>
  </si>
  <si>
    <t>MAES KOEN - ELLA O</t>
  </si>
  <si>
    <t>ADRIAENSEN NICK - OBLIGE VD MIDDELSTEDE</t>
  </si>
  <si>
    <t>TORMANS MARTIJN - OBERON VAN DEN BERG</t>
  </si>
  <si>
    <t>SCHEIRS NICKY - MAYDEN VAN HET AVENHOF</t>
  </si>
  <si>
    <t>SOMERS NONA - ORIGINALS "S"</t>
  </si>
  <si>
    <t>HERMANS KRIS - OLYMPIA - H</t>
  </si>
  <si>
    <t>VANSANT JENS - ECLAIR DE BOERENDANS</t>
  </si>
  <si>
    <t>MERTENS TOM - LARISSA VAN HET EELSHOF</t>
  </si>
  <si>
    <t>VAN KEER ELS - KASSE</t>
  </si>
  <si>
    <t>VANHOOF PIETER - ORYANTA V/D HOLVENHOEVE</t>
  </si>
  <si>
    <t>MAES YOREN - O'VIVE M</t>
  </si>
  <si>
    <t>DE BOECK SARA - MAYA VAN HET LELIEHOF</t>
  </si>
  <si>
    <t>VERMEIREN ELKE - BALOU</t>
  </si>
  <si>
    <t>BERKVENS SHELSEY - ELWAN VAN BEEK Z</t>
  </si>
  <si>
    <t>HELLEMANS LUKAS - MADONNA VAN MORETUS</t>
  </si>
  <si>
    <t>VERELST ROBBE - MINOS VAN DE BREM</t>
  </si>
  <si>
    <t>LENAERTS EVI - OSCAR VAN DE ROMSTEE</t>
  </si>
  <si>
    <t>STAQUET DIRK - KAJ VAN 'T JENNEKENSHOF</t>
  </si>
  <si>
    <t>VAN LOOVEREN SOFIE - LOLYPOP VAN DE MEREYT</t>
  </si>
  <si>
    <t>HEYLEN RIK - ALASKA VH LEYSEHOF Z</t>
  </si>
  <si>
    <t>VANSPRINGEL BO - NORLANDO</t>
  </si>
  <si>
    <t>VEERLE</t>
  </si>
  <si>
    <t>GOETSCHALCKX BART - OBAMA V/D ESBERG</t>
  </si>
  <si>
    <t>SMEYERS THOMAS - INDEZZ</t>
  </si>
  <si>
    <t>BERKVENS SHELSEY - NELL V.G.</t>
  </si>
  <si>
    <t>WYNANTS DYLAN - INESSE-WK</t>
  </si>
  <si>
    <t>WESTERLO</t>
  </si>
  <si>
    <t>VAN DE POL NICOLAS - COPINE DE L'HERIBUS</t>
  </si>
  <si>
    <t>POPPEL</t>
  </si>
  <si>
    <t>VANDEPERRE DORIEN - CASA Z</t>
  </si>
  <si>
    <t>HEYLEN SEPPE - HANTICA VAN DEN BERG</t>
  </si>
  <si>
    <t>SPITS JORICH - ILENDO VD PONYHOEVE</t>
  </si>
  <si>
    <t>STOFFELEN JAN - JARTELLE</t>
  </si>
  <si>
    <t>MALISART KOBE - JAGUAR</t>
  </si>
  <si>
    <t>OOMS TIM - MIO VAN DE BUITENHEIDE</t>
  </si>
  <si>
    <t>MEEUS JONAS - KALINKA VAN DE GROTE HOEVE</t>
  </si>
  <si>
    <t>DILLEN WANNES - ARGENTINUS V/D DONKERSHOEVE Z</t>
  </si>
  <si>
    <t>BRUYNINX DAISY - ELTON VAN HET EELSHOF</t>
  </si>
  <si>
    <t>PILLOT ANNE - CHELSY Z</t>
  </si>
  <si>
    <t>SPITS PIETER - EXCLUSIVE V.I.P.</t>
  </si>
  <si>
    <t>VAN DER LINDEN SAM - MONA DE REGOR</t>
  </si>
  <si>
    <t>VAN DEN BERGH PIETER - INFINITE VAN DE KAPEL</t>
  </si>
  <si>
    <t>Z</t>
  </si>
  <si>
    <t>SPITS JORICH - GAMBLE S</t>
  </si>
  <si>
    <t>CAERS JAN - COMING HOME Z</t>
  </si>
  <si>
    <t>VINCKX DIRK - EQUILLINE VAN DE MARSWEG</t>
  </si>
  <si>
    <t>MATTHYSEN LAURENS - BE COOL- G</t>
  </si>
  <si>
    <t>SPITS JORICH - GOUDSMID V.D.PONYHOEVE</t>
  </si>
  <si>
    <t>VAN LAER LIESBETH - GIANA</t>
  </si>
  <si>
    <t>SCHEIRS PAUL - MANON VAN DUITSCHOOLHOF</t>
  </si>
  <si>
    <t>LAENEN FILIP - INKA</t>
  </si>
  <si>
    <t>OOMS TIM - KYBA VAN DE JOMAHEIDE</t>
  </si>
  <si>
    <t>MATTHYSEN LAURENS - LA PRINCESSE VD MIDDELSTEDE</t>
  </si>
  <si>
    <t>CALUWE MARIO - VALENTINA DH Z</t>
  </si>
  <si>
    <t>VAN LAER KRISTOF - LA VITA DE L' ART</t>
  </si>
  <si>
    <t>MAES YOREN - M' ORANGE M</t>
  </si>
  <si>
    <t>ADRIAENSEN NICK - MYSTIQUE VD MIDDELSTEDE</t>
  </si>
  <si>
    <t>GEERTS JEROEN - JAPRILLI VH</t>
  </si>
  <si>
    <t>CAERS JAN - JADA</t>
  </si>
  <si>
    <t>VAN THILLO SIMON - GALICIA D'AUVRAY EC</t>
  </si>
  <si>
    <t>VINCKX DIRK - BORUS</t>
  </si>
  <si>
    <t>VERAGHTERT GERT - LATINA VAN HET ZEVENVINDEL</t>
  </si>
  <si>
    <t>BAX MARIJKE - KAMILIO VAN 'T HEIKE</t>
  </si>
  <si>
    <t>VERMEIREN ELKE - GEQUAN VD BARTVELDEN</t>
  </si>
  <si>
    <t>VAN MASSENHOVEN WALTER - GAYA</t>
  </si>
  <si>
    <t>HELLEMANS LUKAS - KADET - P</t>
  </si>
  <si>
    <t>PEETERMANS PASQUINEL - KARAAT VAN DE BRANDKREEK</t>
  </si>
  <si>
    <t>VAN DIJCK ROB - CADANZ VAN 'T ZORGVLIET</t>
  </si>
  <si>
    <t>LEENAERTS STEF - DAKENTO Z</t>
  </si>
  <si>
    <t>PILLOT ANNE - CYLOU Z</t>
  </si>
  <si>
    <t>CLAES TIM - KITANA</t>
  </si>
  <si>
    <t>KENIS EVELIEN - ELEONOOR VAN HET EEGDEKEN</t>
  </si>
  <si>
    <t>JANSSENS JEFF - NOODLES VAN HET BERGSKEN</t>
  </si>
  <si>
    <t>VAN DEN EYNDE ANOUK - MISS FINE</t>
  </si>
  <si>
    <t>VAN STEEN KRIS - MAXIMA T</t>
  </si>
  <si>
    <t>VAN KEER ELS - DESTINATION UNKNOWN</t>
  </si>
  <si>
    <t>DE WEERDT JEROEN - LINKE VAN 'T MUILSHOF</t>
  </si>
  <si>
    <t>SNOEYS MARIEKE - JUMANI VAN HET LOCK</t>
  </si>
  <si>
    <t>AERTSEN LEONIE - JEUNESSE S</t>
  </si>
  <si>
    <t>PRT</t>
  </si>
  <si>
    <t>Nationaal</t>
  </si>
  <si>
    <t xml:space="preserve">OVITO VAN DE LOOISE HEIDE </t>
  </si>
  <si>
    <t>Plts PRT</t>
  </si>
  <si>
    <t>NWJP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</si>
</sst>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&quot;Ja&quot;;&quot;Ja&quot;;&quot;Nee&quot;"/>
    <numFmt numFmtId="190" formatCode="&quot;Waar&quot;;&quot;Waar&quot;;&quot;Onwaar&quot;"/>
    <numFmt numFmtId="191" formatCode="&quot;Aan&quot;;&quot;Aan&quot;;&quot;Uit&quot;"/>
    <numFmt numFmtId="192" formatCode="[$€-2]\ #.##000_);[Red]\([$€-2]\ #.##000\)"/>
  </numFmts>
  <fonts count="43">
    <font>
      <sz val="10"/>
      <name val="Arial"/>
      <family val="0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0"/>
  <sheetViews>
    <sheetView showGridLines="0" zoomScalePageLayoutView="0" workbookViewId="0" topLeftCell="A1">
      <pane ySplit="5" topLeftCell="A6" activePane="bottomLeft" state="frozen"/>
      <selection pane="topLeft" activeCell="E39" sqref="E39"/>
      <selection pane="bottomLeft" activeCell="A9" sqref="A9:J18"/>
    </sheetView>
  </sheetViews>
  <sheetFormatPr defaultColWidth="9.140625" defaultRowHeight="12.75"/>
  <cols>
    <col min="1" max="1" width="3.00390625" style="7" bestFit="1" customWidth="1"/>
    <col min="2" max="2" width="6.00390625" style="7" customWidth="1"/>
    <col min="3" max="3" width="22.57421875" style="7" bestFit="1" customWidth="1"/>
    <col min="4" max="4" width="24.421875" style="7" bestFit="1" customWidth="1"/>
    <col min="5" max="5" width="10.00390625" style="7" bestFit="1" customWidth="1"/>
    <col min="6" max="6" width="33.8515625" style="7" bestFit="1" customWidth="1"/>
    <col min="7" max="7" width="6.140625" style="7" customWidth="1"/>
    <col min="8" max="8" width="6.57421875" style="7" bestFit="1" customWidth="1"/>
    <col min="9" max="9" width="4.140625" style="7" bestFit="1" customWidth="1"/>
    <col min="10" max="10" width="8.57421875" style="7" bestFit="1" customWidth="1"/>
    <col min="11" max="16384" width="9.140625" style="7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0</v>
      </c>
      <c r="B6" s="16"/>
      <c r="C6" s="16"/>
      <c r="D6" s="16"/>
      <c r="E6" s="16"/>
      <c r="F6" s="16"/>
      <c r="G6" s="16"/>
    </row>
    <row r="7" spans="1:7" ht="14.25" customHeight="1">
      <c r="A7" s="8"/>
      <c r="B7" s="9"/>
      <c r="C7" s="12" t="s">
        <v>420</v>
      </c>
      <c r="D7" s="9"/>
      <c r="E7" s="9"/>
      <c r="F7" s="9"/>
      <c r="G7" s="9"/>
    </row>
    <row r="8" spans="1:10" ht="13.5" customHeight="1">
      <c r="A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/>
      <c r="H8" s="10" t="s">
        <v>413</v>
      </c>
      <c r="I8" s="10" t="s">
        <v>763</v>
      </c>
      <c r="J8" s="10" t="s">
        <v>764</v>
      </c>
    </row>
    <row r="9" spans="1:10" ht="14.25" customHeight="1">
      <c r="A9" s="18">
        <v>1</v>
      </c>
      <c r="B9" s="19"/>
      <c r="C9" s="18" t="s">
        <v>18</v>
      </c>
      <c r="D9" s="18" t="s">
        <v>19</v>
      </c>
      <c r="E9" s="18">
        <v>100047609</v>
      </c>
      <c r="F9" s="18" t="s">
        <v>20</v>
      </c>
      <c r="G9" s="18"/>
      <c r="H9" s="19">
        <v>23</v>
      </c>
      <c r="I9" s="19">
        <f>_xlfn.IFERROR(VLOOKUP($E9,PRT!$A$1:$F$296,6,FALSE),0)</f>
        <v>15</v>
      </c>
      <c r="J9" s="19">
        <f aca="true" t="shared" si="0" ref="J9:J49">SUM(H9:I9)</f>
        <v>38</v>
      </c>
    </row>
    <row r="10" spans="1:10" ht="14.25" customHeight="1">
      <c r="A10" s="18">
        <v>2</v>
      </c>
      <c r="B10" s="19"/>
      <c r="C10" s="18" t="s">
        <v>12</v>
      </c>
      <c r="D10" s="18" t="s">
        <v>13</v>
      </c>
      <c r="E10" s="18">
        <v>100004176</v>
      </c>
      <c r="F10" s="18" t="s">
        <v>14</v>
      </c>
      <c r="G10" s="18"/>
      <c r="H10" s="19">
        <v>26</v>
      </c>
      <c r="I10" s="19">
        <f>_xlfn.IFERROR(VLOOKUP($E10,PRT!$A$1:$F$296,6,FALSE),0)</f>
        <v>12</v>
      </c>
      <c r="J10" s="19">
        <f t="shared" si="0"/>
        <v>38</v>
      </c>
    </row>
    <row r="11" spans="1:10" ht="14.25" customHeight="1">
      <c r="A11" s="18">
        <f>_xlfn.RANK.EQ($J11,$J$9:$J$49)</f>
        <v>3</v>
      </c>
      <c r="B11" s="19"/>
      <c r="C11" s="18" t="s">
        <v>6</v>
      </c>
      <c r="D11" s="18" t="s">
        <v>7</v>
      </c>
      <c r="E11" s="18">
        <v>100019226</v>
      </c>
      <c r="F11" s="18" t="s">
        <v>8</v>
      </c>
      <c r="G11" s="18"/>
      <c r="H11" s="19">
        <v>29</v>
      </c>
      <c r="I11" s="19">
        <f>_xlfn.IFERROR(VLOOKUP($E11,PRT!$A$1:$F$296,6,FALSE),0)</f>
        <v>0</v>
      </c>
      <c r="J11" s="19">
        <f t="shared" si="0"/>
        <v>29</v>
      </c>
    </row>
    <row r="12" spans="1:10" ht="14.25" customHeight="1">
      <c r="A12" s="18">
        <f>_xlfn.RANK.EQ($J12,$J$9:$J$49)</f>
        <v>4</v>
      </c>
      <c r="B12" s="19"/>
      <c r="C12" s="18" t="s">
        <v>9</v>
      </c>
      <c r="D12" s="18" t="s">
        <v>10</v>
      </c>
      <c r="E12" s="18">
        <v>100026705</v>
      </c>
      <c r="F12" s="18" t="s">
        <v>11</v>
      </c>
      <c r="G12" s="18"/>
      <c r="H12" s="19">
        <v>26</v>
      </c>
      <c r="I12" s="19">
        <f>_xlfn.IFERROR(VLOOKUP($E12,PRT!$A$1:$F$296,6,FALSE),0)</f>
        <v>0</v>
      </c>
      <c r="J12" s="19">
        <f t="shared" si="0"/>
        <v>26</v>
      </c>
    </row>
    <row r="13" spans="1:10" ht="14.25" customHeight="1">
      <c r="A13" s="18">
        <f>_xlfn.RANK.EQ($J13,$J$9:$J$49)</f>
        <v>5</v>
      </c>
      <c r="B13" s="19"/>
      <c r="C13" s="18" t="s">
        <v>15</v>
      </c>
      <c r="D13" s="18" t="s">
        <v>16</v>
      </c>
      <c r="E13" s="18">
        <v>100006013</v>
      </c>
      <c r="F13" s="18" t="s">
        <v>17</v>
      </c>
      <c r="G13" s="18"/>
      <c r="H13" s="19">
        <v>24</v>
      </c>
      <c r="I13" s="19">
        <f>_xlfn.IFERROR(VLOOKUP($E13,PRT!$A$1:$F$296,6,FALSE),0)</f>
        <v>0</v>
      </c>
      <c r="J13" s="19">
        <f t="shared" si="0"/>
        <v>24</v>
      </c>
    </row>
    <row r="14" spans="1:10" ht="14.25" customHeight="1">
      <c r="A14" s="18">
        <v>6</v>
      </c>
      <c r="B14" s="19"/>
      <c r="C14" s="18" t="s">
        <v>21</v>
      </c>
      <c r="D14" s="18" t="s">
        <v>19</v>
      </c>
      <c r="E14" s="18">
        <v>14590012</v>
      </c>
      <c r="F14" s="18" t="s">
        <v>22</v>
      </c>
      <c r="G14" s="18"/>
      <c r="H14" s="19">
        <v>18</v>
      </c>
      <c r="I14" s="19">
        <f>_xlfn.IFERROR(VLOOKUP($E14,PRT!$A$1:$F$296,6,FALSE),0)</f>
        <v>0</v>
      </c>
      <c r="J14" s="19">
        <f t="shared" si="0"/>
        <v>18</v>
      </c>
    </row>
    <row r="15" spans="1:10" ht="14.25" customHeight="1">
      <c r="A15" s="18">
        <v>7</v>
      </c>
      <c r="B15" s="19"/>
      <c r="C15" s="18" t="s">
        <v>23</v>
      </c>
      <c r="D15" s="18" t="s">
        <v>16</v>
      </c>
      <c r="E15" s="18">
        <v>100032080</v>
      </c>
      <c r="F15" s="18" t="s">
        <v>24</v>
      </c>
      <c r="G15" s="18"/>
      <c r="H15" s="19">
        <v>18</v>
      </c>
      <c r="I15" s="19">
        <f>_xlfn.IFERROR(VLOOKUP($E15,PRT!$A$1:$F$296,6,FALSE),0)</f>
        <v>0</v>
      </c>
      <c r="J15" s="19">
        <f t="shared" si="0"/>
        <v>18</v>
      </c>
    </row>
    <row r="16" spans="1:10" ht="14.25" customHeight="1">
      <c r="A16" s="18">
        <f>_xlfn.RANK.EQ($J16,$J$9:$J$49)</f>
        <v>8</v>
      </c>
      <c r="B16" s="19"/>
      <c r="C16" s="18" t="s">
        <v>25</v>
      </c>
      <c r="D16" s="18" t="s">
        <v>13</v>
      </c>
      <c r="E16" s="18">
        <v>100026055</v>
      </c>
      <c r="F16" s="18" t="s">
        <v>26</v>
      </c>
      <c r="G16" s="18"/>
      <c r="H16" s="19">
        <v>16</v>
      </c>
      <c r="I16" s="19">
        <f>_xlfn.IFERROR(VLOOKUP($E16,PRT!$A$1:$F$296,6,FALSE),0)</f>
        <v>0</v>
      </c>
      <c r="J16" s="19">
        <f t="shared" si="0"/>
        <v>16</v>
      </c>
    </row>
    <row r="17" spans="1:10" ht="14.25" customHeight="1">
      <c r="A17" s="18">
        <f>_xlfn.RANK.EQ($J17,$J$9:$J$49)</f>
        <v>9</v>
      </c>
      <c r="B17" s="19"/>
      <c r="C17" s="18" t="s">
        <v>12</v>
      </c>
      <c r="D17" s="18" t="s">
        <v>13</v>
      </c>
      <c r="E17" s="18">
        <v>100047291</v>
      </c>
      <c r="F17" s="18" t="s">
        <v>30</v>
      </c>
      <c r="G17" s="18"/>
      <c r="H17" s="19">
        <v>13</v>
      </c>
      <c r="I17" s="19">
        <f>_xlfn.IFERROR(VLOOKUP($E17,PRT!$A$1:$F$296,6,FALSE),0)</f>
        <v>1</v>
      </c>
      <c r="J17" s="19">
        <f t="shared" si="0"/>
        <v>14</v>
      </c>
    </row>
    <row r="18" spans="1:10" ht="14.25" customHeight="1">
      <c r="A18" s="18">
        <v>10</v>
      </c>
      <c r="B18" s="19"/>
      <c r="C18" s="18" t="s">
        <v>27</v>
      </c>
      <c r="D18" s="18" t="s">
        <v>28</v>
      </c>
      <c r="E18" s="18">
        <v>100041562</v>
      </c>
      <c r="F18" s="18" t="s">
        <v>29</v>
      </c>
      <c r="G18" s="18"/>
      <c r="H18" s="19">
        <v>14</v>
      </c>
      <c r="I18" s="19">
        <f>_xlfn.IFERROR(VLOOKUP($E18,PRT!$A$1:$F$296,6,FALSE),0)</f>
        <v>0</v>
      </c>
      <c r="J18" s="19">
        <f t="shared" si="0"/>
        <v>14</v>
      </c>
    </row>
    <row r="19" spans="1:10" ht="14.25" customHeight="1">
      <c r="A19" s="11">
        <f>_xlfn.RANK.EQ($J19,$J$9:$J$49)</f>
        <v>11</v>
      </c>
      <c r="C19" s="11" t="s">
        <v>31</v>
      </c>
      <c r="D19" s="11" t="s">
        <v>32</v>
      </c>
      <c r="E19" s="11">
        <v>100026795</v>
      </c>
      <c r="F19" s="11" t="s">
        <v>33</v>
      </c>
      <c r="G19" s="11"/>
      <c r="H19" s="7">
        <v>13</v>
      </c>
      <c r="I19" s="7">
        <f>_xlfn.IFERROR(VLOOKUP($E19,PRT!$A$1:$F$296,6,FALSE),0)</f>
        <v>0</v>
      </c>
      <c r="J19" s="7">
        <f t="shared" si="0"/>
        <v>13</v>
      </c>
    </row>
    <row r="20" spans="1:10" ht="14.25" customHeight="1">
      <c r="A20" s="11">
        <f>_xlfn.RANK.EQ($J20,$J$9:$J$49)</f>
        <v>12</v>
      </c>
      <c r="C20" s="11" t="s">
        <v>18</v>
      </c>
      <c r="D20" s="11" t="s">
        <v>19</v>
      </c>
      <c r="E20" s="11">
        <v>100047608</v>
      </c>
      <c r="F20" s="11" t="s">
        <v>34</v>
      </c>
      <c r="G20" s="11"/>
      <c r="H20" s="7">
        <v>10</v>
      </c>
      <c r="I20" s="7">
        <f>_xlfn.IFERROR(VLOOKUP($E20,PRT!$A$1:$F$296,6,FALSE),0)</f>
        <v>0</v>
      </c>
      <c r="J20" s="7">
        <f t="shared" si="0"/>
        <v>10</v>
      </c>
    </row>
    <row r="21" spans="1:10" ht="14.25" customHeight="1">
      <c r="A21" s="11">
        <v>13</v>
      </c>
      <c r="C21" s="11" t="s">
        <v>35</v>
      </c>
      <c r="D21" s="11" t="s">
        <v>13</v>
      </c>
      <c r="E21" s="11">
        <v>15560416</v>
      </c>
      <c r="F21" s="11" t="s">
        <v>36</v>
      </c>
      <c r="G21" s="11"/>
      <c r="H21" s="7">
        <v>9</v>
      </c>
      <c r="I21" s="7">
        <f>_xlfn.IFERROR(VLOOKUP($E21,PRT!$A$1:$F$296,6,FALSE),0)</f>
        <v>0</v>
      </c>
      <c r="J21" s="7">
        <f t="shared" si="0"/>
        <v>9</v>
      </c>
    </row>
    <row r="22" spans="1:10" ht="14.25" customHeight="1">
      <c r="A22" s="11">
        <v>14</v>
      </c>
      <c r="C22" s="11" t="s">
        <v>37</v>
      </c>
      <c r="D22" s="11" t="s">
        <v>13</v>
      </c>
      <c r="E22" s="11">
        <v>100040177</v>
      </c>
      <c r="F22" s="11" t="s">
        <v>38</v>
      </c>
      <c r="G22" s="11"/>
      <c r="H22" s="7">
        <v>9</v>
      </c>
      <c r="I22" s="7">
        <f>_xlfn.IFERROR(VLOOKUP($E22,PRT!$A$1:$F$296,6,FALSE),0)</f>
        <v>0</v>
      </c>
      <c r="J22" s="7">
        <f t="shared" si="0"/>
        <v>9</v>
      </c>
    </row>
    <row r="23" spans="1:10" ht="14.25" customHeight="1">
      <c r="A23" s="11">
        <v>15</v>
      </c>
      <c r="C23" s="11" t="s">
        <v>39</v>
      </c>
      <c r="D23" s="11" t="s">
        <v>7</v>
      </c>
      <c r="E23" s="11">
        <v>100010083</v>
      </c>
      <c r="F23" s="11" t="s">
        <v>40</v>
      </c>
      <c r="G23" s="11"/>
      <c r="H23" s="7">
        <v>7</v>
      </c>
      <c r="I23" s="7">
        <f>_xlfn.IFERROR(VLOOKUP($E23,PRT!$A$1:$F$296,6,FALSE),0)</f>
        <v>0</v>
      </c>
      <c r="J23" s="7">
        <f t="shared" si="0"/>
        <v>7</v>
      </c>
    </row>
    <row r="24" spans="1:10" ht="14.25" customHeight="1">
      <c r="A24" s="11">
        <v>16</v>
      </c>
      <c r="C24" s="11" t="s">
        <v>41</v>
      </c>
      <c r="D24" s="11" t="s">
        <v>32</v>
      </c>
      <c r="E24" s="11">
        <v>15162211</v>
      </c>
      <c r="F24" s="11" t="s">
        <v>42</v>
      </c>
      <c r="G24" s="11"/>
      <c r="H24" s="7">
        <v>7</v>
      </c>
      <c r="I24" s="7">
        <f>_xlfn.IFERROR(VLOOKUP($E24,PRT!$A$1:$F$296,6,FALSE),0)</f>
        <v>0</v>
      </c>
      <c r="J24" s="7">
        <f t="shared" si="0"/>
        <v>7</v>
      </c>
    </row>
    <row r="25" spans="1:10" ht="14.25" customHeight="1">
      <c r="A25" s="11">
        <f aca="true" t="shared" si="1" ref="A25:A49">_xlfn.RANK.EQ($J25,$J$9:$J$49)</f>
        <v>17</v>
      </c>
      <c r="C25" s="11" t="s">
        <v>43</v>
      </c>
      <c r="D25" s="11" t="s">
        <v>28</v>
      </c>
      <c r="E25" s="11">
        <v>100012913</v>
      </c>
      <c r="F25" s="11" t="s">
        <v>44</v>
      </c>
      <c r="G25" s="11"/>
      <c r="H25" s="7">
        <v>6</v>
      </c>
      <c r="I25" s="7">
        <f>_xlfn.IFERROR(VLOOKUP($E25,PRT!$A$1:$F$296,6,FALSE),0)</f>
        <v>0</v>
      </c>
      <c r="J25" s="7">
        <f t="shared" si="0"/>
        <v>6</v>
      </c>
    </row>
    <row r="26" spans="1:10" ht="14.25" customHeight="1">
      <c r="A26" s="11">
        <f t="shared" si="1"/>
        <v>17</v>
      </c>
      <c r="C26" s="11" t="s">
        <v>45</v>
      </c>
      <c r="D26" s="11" t="s">
        <v>13</v>
      </c>
      <c r="E26" s="11">
        <v>100018850</v>
      </c>
      <c r="F26" s="11" t="s">
        <v>46</v>
      </c>
      <c r="G26" s="11"/>
      <c r="H26" s="7">
        <v>6</v>
      </c>
      <c r="I26" s="7">
        <f>_xlfn.IFERROR(VLOOKUP($E26,PRT!$A$1:$F$296,6,FALSE),0)</f>
        <v>0</v>
      </c>
      <c r="J26" s="7">
        <f t="shared" si="0"/>
        <v>6</v>
      </c>
    </row>
    <row r="27" spans="1:10" ht="14.25" customHeight="1">
      <c r="A27" s="11">
        <f t="shared" si="1"/>
        <v>17</v>
      </c>
      <c r="C27" s="11" t="s">
        <v>47</v>
      </c>
      <c r="D27" s="11" t="s">
        <v>48</v>
      </c>
      <c r="E27" s="11">
        <v>100047731</v>
      </c>
      <c r="F27" s="11" t="s">
        <v>49</v>
      </c>
      <c r="G27" s="11"/>
      <c r="H27" s="7">
        <v>6</v>
      </c>
      <c r="I27" s="7">
        <f>_xlfn.IFERROR(VLOOKUP($E27,PRT!$A$1:$F$296,6,FALSE),0)</f>
        <v>0</v>
      </c>
      <c r="J27" s="7">
        <f t="shared" si="0"/>
        <v>6</v>
      </c>
    </row>
    <row r="28" spans="1:10" ht="14.25" customHeight="1">
      <c r="A28" s="11">
        <f t="shared" si="1"/>
        <v>20</v>
      </c>
      <c r="C28" s="11" t="s">
        <v>50</v>
      </c>
      <c r="D28" s="11" t="s">
        <v>19</v>
      </c>
      <c r="E28" s="11">
        <v>100046623</v>
      </c>
      <c r="F28" s="11" t="s">
        <v>51</v>
      </c>
      <c r="G28" s="11"/>
      <c r="H28" s="7">
        <v>5</v>
      </c>
      <c r="I28" s="7">
        <f>_xlfn.IFERROR(VLOOKUP($E28,PRT!$A$1:$F$296,6,FALSE),0)</f>
        <v>0</v>
      </c>
      <c r="J28" s="7">
        <f t="shared" si="0"/>
        <v>5</v>
      </c>
    </row>
    <row r="29" spans="1:10" ht="14.25" customHeight="1">
      <c r="A29" s="11">
        <f t="shared" si="1"/>
        <v>20</v>
      </c>
      <c r="C29" s="11" t="s">
        <v>52</v>
      </c>
      <c r="D29" s="11" t="s">
        <v>13</v>
      </c>
      <c r="E29" s="11">
        <v>14560205</v>
      </c>
      <c r="F29" s="11" t="s">
        <v>53</v>
      </c>
      <c r="G29" s="11"/>
      <c r="H29" s="7">
        <v>5</v>
      </c>
      <c r="I29" s="7">
        <f>_xlfn.IFERROR(VLOOKUP($E29,PRT!$A$1:$F$296,6,FALSE),0)</f>
        <v>0</v>
      </c>
      <c r="J29" s="7">
        <f t="shared" si="0"/>
        <v>5</v>
      </c>
    </row>
    <row r="30" spans="1:10" ht="14.25" customHeight="1">
      <c r="A30" s="11">
        <f t="shared" si="1"/>
        <v>22</v>
      </c>
      <c r="C30" s="11" t="s">
        <v>54</v>
      </c>
      <c r="D30" s="11" t="s">
        <v>28</v>
      </c>
      <c r="E30" s="11">
        <v>13756519</v>
      </c>
      <c r="F30" s="11" t="s">
        <v>55</v>
      </c>
      <c r="G30" s="11"/>
      <c r="H30" s="7">
        <v>4</v>
      </c>
      <c r="I30" s="7">
        <f>_xlfn.IFERROR(VLOOKUP($E30,PRT!$A$1:$F$296,6,FALSE),0)</f>
        <v>0</v>
      </c>
      <c r="J30" s="7">
        <f t="shared" si="0"/>
        <v>4</v>
      </c>
    </row>
    <row r="31" spans="1:10" ht="14.25" customHeight="1">
      <c r="A31" s="11">
        <f t="shared" si="1"/>
        <v>23</v>
      </c>
      <c r="C31" s="11" t="s">
        <v>18</v>
      </c>
      <c r="D31" s="11" t="s">
        <v>19</v>
      </c>
      <c r="E31" s="11">
        <v>100047610</v>
      </c>
      <c r="F31" s="11" t="s">
        <v>56</v>
      </c>
      <c r="G31" s="11"/>
      <c r="H31" s="7">
        <v>3</v>
      </c>
      <c r="I31" s="7">
        <f>_xlfn.IFERROR(VLOOKUP($E31,PRT!$A$1:$F$296,6,FALSE),0)</f>
        <v>0</v>
      </c>
      <c r="J31" s="7">
        <f t="shared" si="0"/>
        <v>3</v>
      </c>
    </row>
    <row r="32" spans="1:10" ht="14.25" customHeight="1">
      <c r="A32" s="11">
        <f t="shared" si="1"/>
        <v>23</v>
      </c>
      <c r="C32" s="11" t="s">
        <v>57</v>
      </c>
      <c r="D32" s="11" t="s">
        <v>19</v>
      </c>
      <c r="E32" s="11">
        <v>100038429</v>
      </c>
      <c r="F32" s="11" t="s">
        <v>58</v>
      </c>
      <c r="G32" s="11"/>
      <c r="H32" s="7">
        <v>3</v>
      </c>
      <c r="I32" s="7">
        <f>_xlfn.IFERROR(VLOOKUP($E32,PRT!$A$1:$F$296,6,FALSE),0)</f>
        <v>0</v>
      </c>
      <c r="J32" s="7">
        <f t="shared" si="0"/>
        <v>3</v>
      </c>
    </row>
    <row r="33" spans="1:10" ht="14.25" customHeight="1">
      <c r="A33" s="11">
        <f t="shared" si="1"/>
        <v>25</v>
      </c>
      <c r="C33" s="11" t="s">
        <v>59</v>
      </c>
      <c r="D33" s="11" t="s">
        <v>60</v>
      </c>
      <c r="E33" s="11">
        <v>100034395</v>
      </c>
      <c r="F33" s="11" t="s">
        <v>61</v>
      </c>
      <c r="G33" s="11"/>
      <c r="H33" s="7">
        <v>2</v>
      </c>
      <c r="I33" s="7">
        <f>_xlfn.IFERROR(VLOOKUP($E33,PRT!$A$1:$F$296,6,FALSE),0)</f>
        <v>0</v>
      </c>
      <c r="J33" s="7">
        <f t="shared" si="0"/>
        <v>2</v>
      </c>
    </row>
    <row r="34" spans="1:10" ht="14.25" customHeight="1">
      <c r="A34" s="11">
        <f t="shared" si="1"/>
        <v>25</v>
      </c>
      <c r="C34" s="11" t="s">
        <v>62</v>
      </c>
      <c r="D34" s="11" t="s">
        <v>10</v>
      </c>
      <c r="E34" s="11">
        <v>100004019</v>
      </c>
      <c r="F34" s="11" t="s">
        <v>63</v>
      </c>
      <c r="G34" s="11"/>
      <c r="H34" s="7">
        <v>2</v>
      </c>
      <c r="I34" s="7">
        <f>_xlfn.IFERROR(VLOOKUP($E34,PRT!$A$1:$F$296,6,FALSE),0)</f>
        <v>0</v>
      </c>
      <c r="J34" s="7">
        <f t="shared" si="0"/>
        <v>2</v>
      </c>
    </row>
    <row r="35" spans="1:10" ht="14.25" customHeight="1">
      <c r="A35" s="11">
        <f t="shared" si="1"/>
        <v>25</v>
      </c>
      <c r="C35" s="11" t="s">
        <v>64</v>
      </c>
      <c r="D35" s="11" t="s">
        <v>48</v>
      </c>
      <c r="E35" s="11">
        <v>15421077</v>
      </c>
      <c r="F35" s="11" t="s">
        <v>65</v>
      </c>
      <c r="G35" s="11"/>
      <c r="H35" s="7">
        <v>2</v>
      </c>
      <c r="I35" s="7">
        <f>_xlfn.IFERROR(VLOOKUP($E35,PRT!$A$1:$F$296,6,FALSE),0)</f>
        <v>0</v>
      </c>
      <c r="J35" s="7">
        <f t="shared" si="0"/>
        <v>2</v>
      </c>
    </row>
    <row r="36" spans="1:10" ht="14.25" customHeight="1">
      <c r="A36" s="11">
        <f t="shared" si="1"/>
        <v>28</v>
      </c>
      <c r="C36" s="11" t="s">
        <v>23</v>
      </c>
      <c r="D36" s="11" t="s">
        <v>16</v>
      </c>
      <c r="E36" s="11">
        <v>15534447</v>
      </c>
      <c r="F36" s="11" t="s">
        <v>66</v>
      </c>
      <c r="G36" s="11"/>
      <c r="H36" s="7">
        <v>1</v>
      </c>
      <c r="I36" s="7">
        <f>_xlfn.IFERROR(VLOOKUP($E36,PRT!$A$1:$F$296,6,FALSE),0)</f>
        <v>0</v>
      </c>
      <c r="J36" s="7">
        <f t="shared" si="0"/>
        <v>1</v>
      </c>
    </row>
    <row r="37" spans="1:10" ht="14.25" customHeight="1">
      <c r="A37" s="11">
        <f t="shared" si="1"/>
        <v>28</v>
      </c>
      <c r="C37" s="11" t="s">
        <v>67</v>
      </c>
      <c r="D37" s="11" t="s">
        <v>10</v>
      </c>
      <c r="E37" s="11">
        <v>100032859</v>
      </c>
      <c r="F37" s="11" t="s">
        <v>68</v>
      </c>
      <c r="G37" s="11"/>
      <c r="H37" s="7">
        <v>1</v>
      </c>
      <c r="I37" s="7">
        <f>_xlfn.IFERROR(VLOOKUP($E37,PRT!$A$1:$F$296,6,FALSE),0)</f>
        <v>0</v>
      </c>
      <c r="J37" s="7">
        <f t="shared" si="0"/>
        <v>1</v>
      </c>
    </row>
    <row r="38" spans="1:10" ht="14.25" customHeight="1">
      <c r="A38" s="11">
        <f t="shared" si="1"/>
        <v>28</v>
      </c>
      <c r="C38" s="11" t="s">
        <v>69</v>
      </c>
      <c r="D38" s="11" t="s">
        <v>70</v>
      </c>
      <c r="E38" s="11">
        <v>100030661</v>
      </c>
      <c r="F38" s="11" t="s">
        <v>58</v>
      </c>
      <c r="G38" s="11"/>
      <c r="H38" s="7">
        <v>1</v>
      </c>
      <c r="I38" s="7">
        <f>_xlfn.IFERROR(VLOOKUP($E38,PRT!$A$1:$F$296,6,FALSE),0)</f>
        <v>0</v>
      </c>
      <c r="J38" s="7">
        <f t="shared" si="0"/>
        <v>1</v>
      </c>
    </row>
    <row r="39" spans="1:10" ht="14.25" customHeight="1">
      <c r="A39" s="11">
        <f t="shared" si="1"/>
        <v>28</v>
      </c>
      <c r="C39" s="11" t="s">
        <v>47</v>
      </c>
      <c r="D39" s="11" t="s">
        <v>48</v>
      </c>
      <c r="E39" s="11">
        <v>100030984</v>
      </c>
      <c r="F39" s="11" t="s">
        <v>71</v>
      </c>
      <c r="G39" s="11"/>
      <c r="H39" s="7">
        <v>1</v>
      </c>
      <c r="I39" s="7">
        <f>_xlfn.IFERROR(VLOOKUP($E39,PRT!$A$1:$F$296,6,FALSE),0)</f>
        <v>0</v>
      </c>
      <c r="J39" s="7">
        <f t="shared" si="0"/>
        <v>1</v>
      </c>
    </row>
    <row r="40" spans="1:10" ht="14.25" customHeight="1">
      <c r="A40" s="11">
        <f t="shared" si="1"/>
        <v>28</v>
      </c>
      <c r="C40" s="11" t="s">
        <v>67</v>
      </c>
      <c r="D40" s="11" t="s">
        <v>10</v>
      </c>
      <c r="E40" s="11">
        <v>100047642</v>
      </c>
      <c r="F40" s="11" t="s">
        <v>72</v>
      </c>
      <c r="G40" s="11"/>
      <c r="H40" s="7">
        <v>1</v>
      </c>
      <c r="I40" s="7">
        <f>_xlfn.IFERROR(VLOOKUP($E40,PRT!$A$1:$F$296,6,FALSE),0)</f>
        <v>0</v>
      </c>
      <c r="J40" s="7">
        <f t="shared" si="0"/>
        <v>1</v>
      </c>
    </row>
    <row r="41" spans="1:10" ht="14.25" customHeight="1">
      <c r="A41" s="11">
        <f t="shared" si="1"/>
        <v>28</v>
      </c>
      <c r="C41" s="11" t="s">
        <v>73</v>
      </c>
      <c r="D41" s="11" t="s">
        <v>19</v>
      </c>
      <c r="E41" s="11">
        <v>100040064</v>
      </c>
      <c r="F41" s="11" t="s">
        <v>74</v>
      </c>
      <c r="G41" s="11"/>
      <c r="H41" s="7">
        <v>1</v>
      </c>
      <c r="I41" s="7">
        <f>_xlfn.IFERROR(VLOOKUP($E41,PRT!$A$1:$F$296,6,FALSE),0)</f>
        <v>0</v>
      </c>
      <c r="J41" s="7">
        <f t="shared" si="0"/>
        <v>1</v>
      </c>
    </row>
    <row r="42" spans="1:10" ht="14.25" customHeight="1">
      <c r="A42" s="11">
        <f t="shared" si="1"/>
        <v>34</v>
      </c>
      <c r="C42" s="11" t="s">
        <v>27</v>
      </c>
      <c r="D42" s="11" t="s">
        <v>28</v>
      </c>
      <c r="E42" s="11">
        <v>100031698</v>
      </c>
      <c r="F42" s="11" t="s">
        <v>75</v>
      </c>
      <c r="G42" s="11"/>
      <c r="H42" s="7">
        <v>0</v>
      </c>
      <c r="I42" s="7">
        <f>_xlfn.IFERROR(VLOOKUP($E42,PRT!$A$1:$F$296,6,FALSE),0)</f>
        <v>0</v>
      </c>
      <c r="J42" s="7">
        <f t="shared" si="0"/>
        <v>0</v>
      </c>
    </row>
    <row r="43" spans="1:10" ht="14.25" customHeight="1">
      <c r="A43" s="11">
        <f t="shared" si="1"/>
        <v>34</v>
      </c>
      <c r="C43" s="11" t="s">
        <v>73</v>
      </c>
      <c r="D43" s="11" t="s">
        <v>19</v>
      </c>
      <c r="E43" s="11">
        <v>100037754</v>
      </c>
      <c r="F43" s="11" t="s">
        <v>76</v>
      </c>
      <c r="G43" s="11"/>
      <c r="H43" s="7">
        <v>0</v>
      </c>
      <c r="I43" s="7">
        <f>_xlfn.IFERROR(VLOOKUP($E43,PRT!$A$1:$F$296,6,FALSE),0)</f>
        <v>0</v>
      </c>
      <c r="J43" s="7">
        <f t="shared" si="0"/>
        <v>0</v>
      </c>
    </row>
    <row r="44" spans="1:10" ht="14.25" customHeight="1">
      <c r="A44" s="11">
        <f t="shared" si="1"/>
        <v>34</v>
      </c>
      <c r="C44" s="11" t="s">
        <v>59</v>
      </c>
      <c r="D44" s="11" t="s">
        <v>60</v>
      </c>
      <c r="E44" s="11">
        <v>100038399</v>
      </c>
      <c r="F44" s="11" t="s">
        <v>77</v>
      </c>
      <c r="G44" s="11"/>
      <c r="H44" s="7">
        <v>0</v>
      </c>
      <c r="I44" s="7">
        <f>_xlfn.IFERROR(VLOOKUP($E44,PRT!$A$1:$F$296,6,FALSE),0)</f>
        <v>0</v>
      </c>
      <c r="J44" s="7">
        <f t="shared" si="0"/>
        <v>0</v>
      </c>
    </row>
    <row r="45" spans="1:10" ht="14.25" customHeight="1">
      <c r="A45" s="11">
        <f t="shared" si="1"/>
        <v>34</v>
      </c>
      <c r="C45" s="11" t="s">
        <v>73</v>
      </c>
      <c r="D45" s="11" t="s">
        <v>19</v>
      </c>
      <c r="E45" s="11">
        <v>100039589</v>
      </c>
      <c r="F45" s="11" t="s">
        <v>78</v>
      </c>
      <c r="G45" s="11"/>
      <c r="H45" s="7">
        <v>0</v>
      </c>
      <c r="I45" s="7">
        <f>_xlfn.IFERROR(VLOOKUP($E45,PRT!$A$1:$F$296,6,FALSE),0)</f>
        <v>0</v>
      </c>
      <c r="J45" s="7">
        <f t="shared" si="0"/>
        <v>0</v>
      </c>
    </row>
    <row r="46" spans="1:10" ht="14.25" customHeight="1">
      <c r="A46" s="11">
        <f t="shared" si="1"/>
        <v>34</v>
      </c>
      <c r="C46" s="11" t="s">
        <v>79</v>
      </c>
      <c r="D46" s="11" t="s">
        <v>80</v>
      </c>
      <c r="E46" s="11">
        <v>100004091</v>
      </c>
      <c r="F46" s="11" t="s">
        <v>81</v>
      </c>
      <c r="G46" s="11"/>
      <c r="H46" s="7">
        <v>0</v>
      </c>
      <c r="I46" s="7">
        <f>_xlfn.IFERROR(VLOOKUP($E46,PRT!$A$1:$F$296,6,FALSE),0)</f>
        <v>0</v>
      </c>
      <c r="J46" s="7">
        <f t="shared" si="0"/>
        <v>0</v>
      </c>
    </row>
    <row r="47" spans="1:10" ht="14.25" customHeight="1">
      <c r="A47" s="11">
        <f t="shared" si="1"/>
        <v>34</v>
      </c>
      <c r="C47" s="11" t="s">
        <v>79</v>
      </c>
      <c r="D47" s="11" t="s">
        <v>80</v>
      </c>
      <c r="E47" s="11">
        <v>13776626</v>
      </c>
      <c r="F47" s="11" t="s">
        <v>82</v>
      </c>
      <c r="G47" s="11"/>
      <c r="H47" s="7">
        <v>0</v>
      </c>
      <c r="I47" s="7">
        <f>_xlfn.IFERROR(VLOOKUP($E47,PRT!$A$1:$F$296,6,FALSE),0)</f>
        <v>0</v>
      </c>
      <c r="J47" s="7">
        <f t="shared" si="0"/>
        <v>0</v>
      </c>
    </row>
    <row r="48" spans="1:10" ht="14.25" customHeight="1">
      <c r="A48" s="11">
        <f t="shared" si="1"/>
        <v>34</v>
      </c>
      <c r="C48" s="11" t="s">
        <v>83</v>
      </c>
      <c r="D48" s="11" t="s">
        <v>16</v>
      </c>
      <c r="E48" s="11">
        <v>100029658</v>
      </c>
      <c r="F48" s="11" t="s">
        <v>84</v>
      </c>
      <c r="G48" s="11"/>
      <c r="H48" s="7">
        <v>0</v>
      </c>
      <c r="I48" s="7">
        <f>_xlfn.IFERROR(VLOOKUP($E48,PRT!$A$1:$F$296,6,FALSE),0)</f>
        <v>0</v>
      </c>
      <c r="J48" s="7">
        <f t="shared" si="0"/>
        <v>0</v>
      </c>
    </row>
    <row r="49" spans="1:10" ht="14.25" customHeight="1">
      <c r="A49" s="11">
        <f t="shared" si="1"/>
        <v>34</v>
      </c>
      <c r="C49" s="11" t="s">
        <v>47</v>
      </c>
      <c r="D49" s="11" t="s">
        <v>48</v>
      </c>
      <c r="E49" s="11">
        <v>100047732</v>
      </c>
      <c r="F49" s="11" t="s">
        <v>85</v>
      </c>
      <c r="G49" s="11"/>
      <c r="H49" s="7">
        <v>0</v>
      </c>
      <c r="I49" s="7">
        <f>_xlfn.IFERROR(VLOOKUP($E49,PRT!$A$1:$F$296,6,FALSE),0)</f>
        <v>0</v>
      </c>
      <c r="J49" s="7">
        <f t="shared" si="0"/>
        <v>0</v>
      </c>
    </row>
    <row r="50" spans="1:7" ht="10.5">
      <c r="A50" s="11"/>
      <c r="C50" s="11"/>
      <c r="D50" s="11"/>
      <c r="E50" s="11"/>
      <c r="F50" s="11"/>
      <c r="G50" s="11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0" fitToWidth="1" horizontalDpi="600" verticalDpi="600" orientation="portrait" paperSize="9" scale="77" r:id="rId2"/>
  <headerFooter alignWithMargins="0">
    <oddFooter xml:space="preserve">&amp;L&amp;"Verdana"&amp;8 Pag. 1/4 &amp;C&amp;R&amp;"Verdana"&amp;8 09/09/2020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1"/>
  <sheetViews>
    <sheetView showGridLines="0" tabSelected="1" zoomScalePageLayoutView="0" workbookViewId="0" topLeftCell="A1">
      <pane ySplit="5" topLeftCell="A6" activePane="bottomLeft" state="frozen"/>
      <selection pane="topLeft" activeCell="E39" sqref="E39"/>
      <selection pane="bottomLeft" activeCell="H27" sqref="H27"/>
    </sheetView>
  </sheetViews>
  <sheetFormatPr defaultColWidth="9.140625" defaultRowHeight="12.75"/>
  <cols>
    <col min="1" max="1" width="3.00390625" style="2" bestFit="1" customWidth="1"/>
    <col min="2" max="2" width="6.00390625" style="2" customWidth="1"/>
    <col min="3" max="3" width="24.140625" style="2" bestFit="1" customWidth="1"/>
    <col min="4" max="4" width="24.421875" style="2" bestFit="1" customWidth="1"/>
    <col min="5" max="5" width="10.00390625" style="2" bestFit="1" customWidth="1"/>
    <col min="6" max="6" width="33.8515625" style="2" bestFit="1" customWidth="1"/>
    <col min="7" max="7" width="6.140625" style="2" customWidth="1"/>
    <col min="8" max="8" width="6.57421875" style="2" bestFit="1" customWidth="1"/>
    <col min="9" max="9" width="4.140625" style="2" bestFit="1" customWidth="1"/>
    <col min="10" max="10" width="8.57421875" style="2" bestFit="1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7" t="s">
        <v>0</v>
      </c>
      <c r="B6" s="17"/>
      <c r="C6" s="17"/>
      <c r="D6" s="17"/>
      <c r="E6" s="17"/>
      <c r="F6" s="17"/>
      <c r="G6" s="17"/>
    </row>
    <row r="7" spans="1:7" ht="14.25" customHeight="1">
      <c r="A7" s="3"/>
      <c r="B7" s="4"/>
      <c r="C7" s="13" t="s">
        <v>421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0" t="s">
        <v>413</v>
      </c>
      <c r="I8" s="10" t="s">
        <v>763</v>
      </c>
      <c r="J8" s="10" t="s">
        <v>764</v>
      </c>
    </row>
    <row r="9" spans="1:10" ht="14.25" customHeight="1">
      <c r="A9" s="20">
        <f aca="true" t="shared" si="0" ref="A9:A14">_xlfn.RANK.EQ($J9,$J$9:$J$61)</f>
        <v>1</v>
      </c>
      <c r="B9" s="21"/>
      <c r="C9" s="20" t="s">
        <v>86</v>
      </c>
      <c r="D9" s="20" t="s">
        <v>70</v>
      </c>
      <c r="E9" s="20">
        <v>100047618</v>
      </c>
      <c r="F9" s="20" t="s">
        <v>87</v>
      </c>
      <c r="G9" s="20"/>
      <c r="H9" s="21">
        <v>39</v>
      </c>
      <c r="I9" s="21">
        <f>_xlfn.IFERROR(VLOOKUP($E9,PRT!$A$1:$F$296,6,FALSE),0)</f>
        <v>0</v>
      </c>
      <c r="J9" s="21">
        <f aca="true" t="shared" si="1" ref="J9:J40">SUM(H9:I9)</f>
        <v>39</v>
      </c>
    </row>
    <row r="10" spans="1:10" ht="14.25" customHeight="1">
      <c r="A10" s="20">
        <f t="shared" si="0"/>
        <v>2</v>
      </c>
      <c r="B10" s="21"/>
      <c r="C10" s="20" t="s">
        <v>35</v>
      </c>
      <c r="D10" s="20" t="s">
        <v>13</v>
      </c>
      <c r="E10" s="20">
        <v>100030506</v>
      </c>
      <c r="F10" s="20" t="s">
        <v>88</v>
      </c>
      <c r="G10" s="20"/>
      <c r="H10" s="21">
        <v>34</v>
      </c>
      <c r="I10" s="21">
        <f>_xlfn.IFERROR(VLOOKUP($E10,PRT!$A$1:$F$296,6,FALSE),0)</f>
        <v>0</v>
      </c>
      <c r="J10" s="21">
        <f t="shared" si="1"/>
        <v>34</v>
      </c>
    </row>
    <row r="11" spans="1:10" ht="14.25" customHeight="1">
      <c r="A11" s="20">
        <f t="shared" si="0"/>
        <v>3</v>
      </c>
      <c r="B11" s="21"/>
      <c r="C11" s="20" t="s">
        <v>107</v>
      </c>
      <c r="D11" s="20" t="s">
        <v>28</v>
      </c>
      <c r="E11" s="20">
        <v>100048668</v>
      </c>
      <c r="F11" s="20" t="s">
        <v>765</v>
      </c>
      <c r="G11" s="20"/>
      <c r="H11" s="21">
        <v>9</v>
      </c>
      <c r="I11" s="21">
        <f>_xlfn.IFERROR(VLOOKUP($E11,PRT!$A$1:$F$296,6,FALSE),0)</f>
        <v>24</v>
      </c>
      <c r="J11" s="21">
        <f t="shared" si="1"/>
        <v>33</v>
      </c>
    </row>
    <row r="12" spans="1:10" ht="14.25" customHeight="1">
      <c r="A12" s="20">
        <f t="shared" si="0"/>
        <v>4</v>
      </c>
      <c r="B12" s="21"/>
      <c r="C12" s="20" t="s">
        <v>31</v>
      </c>
      <c r="D12" s="20" t="s">
        <v>32</v>
      </c>
      <c r="E12" s="20">
        <v>100049777</v>
      </c>
      <c r="F12" s="20" t="s">
        <v>89</v>
      </c>
      <c r="G12" s="20"/>
      <c r="H12" s="21">
        <v>26</v>
      </c>
      <c r="I12" s="21">
        <f>_xlfn.IFERROR(VLOOKUP($E12,PRT!$A$1:$F$296,6,FALSE),0)</f>
        <v>0</v>
      </c>
      <c r="J12" s="21">
        <f t="shared" si="1"/>
        <v>26</v>
      </c>
    </row>
    <row r="13" spans="1:10" ht="14.25" customHeight="1">
      <c r="A13" s="20">
        <f t="shared" si="0"/>
        <v>5</v>
      </c>
      <c r="B13" s="21"/>
      <c r="C13" s="20" t="s">
        <v>94</v>
      </c>
      <c r="D13" s="20" t="s">
        <v>13</v>
      </c>
      <c r="E13" s="20">
        <v>100048230</v>
      </c>
      <c r="F13" s="20" t="s">
        <v>95</v>
      </c>
      <c r="G13" s="20"/>
      <c r="H13" s="21">
        <v>18</v>
      </c>
      <c r="I13" s="21">
        <f>_xlfn.IFERROR(VLOOKUP($E13,PRT!$A$1:$F$296,6,FALSE),0)</f>
        <v>5</v>
      </c>
      <c r="J13" s="21">
        <f t="shared" si="1"/>
        <v>23</v>
      </c>
    </row>
    <row r="14" spans="1:10" ht="14.25" customHeight="1">
      <c r="A14" s="20">
        <f t="shared" si="0"/>
        <v>6</v>
      </c>
      <c r="B14" s="21"/>
      <c r="C14" s="20" t="s">
        <v>79</v>
      </c>
      <c r="D14" s="20" t="s">
        <v>80</v>
      </c>
      <c r="E14" s="20">
        <v>100026744</v>
      </c>
      <c r="F14" s="20" t="s">
        <v>90</v>
      </c>
      <c r="G14" s="20"/>
      <c r="H14" s="21">
        <v>20</v>
      </c>
      <c r="I14" s="21">
        <f>_xlfn.IFERROR(VLOOKUP($E14,PRT!$A$1:$F$296,6,FALSE),0)</f>
        <v>0</v>
      </c>
      <c r="J14" s="21">
        <f t="shared" si="1"/>
        <v>20</v>
      </c>
    </row>
    <row r="15" spans="1:11" ht="14.25" customHeight="1">
      <c r="A15" s="6">
        <v>7</v>
      </c>
      <c r="C15" s="6" t="s">
        <v>62</v>
      </c>
      <c r="D15" s="6" t="s">
        <v>10</v>
      </c>
      <c r="E15" s="6">
        <v>100037735</v>
      </c>
      <c r="F15" s="6" t="s">
        <v>105</v>
      </c>
      <c r="G15" s="6"/>
      <c r="H15" s="2">
        <v>11</v>
      </c>
      <c r="I15" s="2">
        <f>_xlfn.IFERROR(VLOOKUP($E15,PRT!$A$1:$F$296,6,FALSE),0)</f>
        <v>9</v>
      </c>
      <c r="J15" s="2">
        <f t="shared" si="1"/>
        <v>20</v>
      </c>
      <c r="K15" s="2" t="s">
        <v>767</v>
      </c>
    </row>
    <row r="16" spans="1:10" ht="14.25" customHeight="1">
      <c r="A16" s="20">
        <v>8</v>
      </c>
      <c r="B16" s="21"/>
      <c r="C16" s="20" t="s">
        <v>57</v>
      </c>
      <c r="D16" s="20" t="s">
        <v>19</v>
      </c>
      <c r="E16" s="20">
        <v>100050198</v>
      </c>
      <c r="F16" s="20" t="s">
        <v>91</v>
      </c>
      <c r="G16" s="20"/>
      <c r="H16" s="21">
        <v>19</v>
      </c>
      <c r="I16" s="21">
        <f>_xlfn.IFERROR(VLOOKUP($E16,PRT!$A$1:$F$296,6,FALSE),0)</f>
        <v>0</v>
      </c>
      <c r="J16" s="21">
        <f t="shared" si="1"/>
        <v>19</v>
      </c>
    </row>
    <row r="17" spans="1:10" ht="14.25" customHeight="1">
      <c r="A17" s="20">
        <v>9</v>
      </c>
      <c r="B17" s="21"/>
      <c r="C17" s="20" t="s">
        <v>92</v>
      </c>
      <c r="D17" s="20" t="s">
        <v>48</v>
      </c>
      <c r="E17" s="20">
        <v>100045383</v>
      </c>
      <c r="F17" s="20" t="s">
        <v>93</v>
      </c>
      <c r="G17" s="20"/>
      <c r="H17" s="21">
        <v>19</v>
      </c>
      <c r="I17" s="21">
        <f>_xlfn.IFERROR(VLOOKUP($E17,PRT!$A$1:$F$296,6,FALSE),0)</f>
        <v>0</v>
      </c>
      <c r="J17" s="21">
        <f t="shared" si="1"/>
        <v>19</v>
      </c>
    </row>
    <row r="18" spans="1:10" ht="14.25" customHeight="1">
      <c r="A18" s="6">
        <v>10</v>
      </c>
      <c r="C18" s="6" t="s">
        <v>99</v>
      </c>
      <c r="D18" s="6" t="s">
        <v>13</v>
      </c>
      <c r="E18" s="6">
        <v>100041178</v>
      </c>
      <c r="F18" s="6" t="s">
        <v>100</v>
      </c>
      <c r="G18" s="6"/>
      <c r="H18" s="2">
        <v>16</v>
      </c>
      <c r="I18" s="2">
        <f>_xlfn.IFERROR(VLOOKUP($E18,PRT!$A$1:$F$296,6,FALSE),0)</f>
        <v>0</v>
      </c>
      <c r="J18" s="2">
        <f t="shared" si="1"/>
        <v>16</v>
      </c>
    </row>
    <row r="19" spans="1:10" ht="14.25" customHeight="1">
      <c r="A19" s="6">
        <v>11</v>
      </c>
      <c r="C19" s="6" t="s">
        <v>96</v>
      </c>
      <c r="D19" s="6" t="s">
        <v>97</v>
      </c>
      <c r="E19" s="6">
        <v>100042714</v>
      </c>
      <c r="F19" s="6" t="s">
        <v>98</v>
      </c>
      <c r="G19" s="6"/>
      <c r="H19" s="2">
        <v>16</v>
      </c>
      <c r="I19" s="2">
        <f>_xlfn.IFERROR(VLOOKUP($E19,PRT!$A$1:$F$296,6,FALSE),0)</f>
        <v>0</v>
      </c>
      <c r="J19" s="2">
        <f t="shared" si="1"/>
        <v>16</v>
      </c>
    </row>
    <row r="20" spans="1:10" ht="14.25" customHeight="1">
      <c r="A20" s="6">
        <v>12</v>
      </c>
      <c r="C20" s="6" t="s">
        <v>52</v>
      </c>
      <c r="D20" s="6" t="s">
        <v>13</v>
      </c>
      <c r="E20" s="6">
        <v>100047869</v>
      </c>
      <c r="F20" s="6" t="s">
        <v>110</v>
      </c>
      <c r="G20" s="6"/>
      <c r="H20" s="2">
        <v>9</v>
      </c>
      <c r="I20" s="2">
        <f>_xlfn.IFERROR(VLOOKUP($E20,PRT!$A$1:$F$296,6,FALSE),0)</f>
        <v>4</v>
      </c>
      <c r="J20" s="2">
        <f t="shared" si="1"/>
        <v>13</v>
      </c>
    </row>
    <row r="21" spans="1:10" ht="14.25" customHeight="1">
      <c r="A21" s="6">
        <v>13</v>
      </c>
      <c r="C21" s="6" t="s">
        <v>43</v>
      </c>
      <c r="D21" s="6" t="s">
        <v>28</v>
      </c>
      <c r="E21" s="6">
        <v>100045337</v>
      </c>
      <c r="F21" s="6" t="s">
        <v>101</v>
      </c>
      <c r="G21" s="6"/>
      <c r="H21" s="2">
        <v>13</v>
      </c>
      <c r="I21" s="2">
        <f>_xlfn.IFERROR(VLOOKUP($E21,PRT!$A$1:$F$296,6,FALSE),0)</f>
        <v>0</v>
      </c>
      <c r="J21" s="2">
        <f t="shared" si="1"/>
        <v>13</v>
      </c>
    </row>
    <row r="22" spans="1:10" ht="14.25" customHeight="1">
      <c r="A22" s="6">
        <f>_xlfn.RANK.EQ($J22,$J$9:$J$61)</f>
        <v>14</v>
      </c>
      <c r="C22" s="6" t="s">
        <v>102</v>
      </c>
      <c r="D22" s="6" t="s">
        <v>19</v>
      </c>
      <c r="E22" s="6">
        <v>100049949</v>
      </c>
      <c r="F22" s="6" t="s">
        <v>103</v>
      </c>
      <c r="G22" s="6"/>
      <c r="H22" s="2">
        <v>12</v>
      </c>
      <c r="I22" s="2">
        <f>_xlfn.IFERROR(VLOOKUP($E22,PRT!$A$1:$F$296,6,FALSE),0)</f>
        <v>0</v>
      </c>
      <c r="J22" s="2">
        <f t="shared" si="1"/>
        <v>12</v>
      </c>
    </row>
    <row r="23" spans="1:10" ht="14.25" customHeight="1">
      <c r="A23" s="6">
        <f>_xlfn.RANK.EQ($J23,$J$9:$J$61)</f>
        <v>15</v>
      </c>
      <c r="C23" s="6" t="s">
        <v>47</v>
      </c>
      <c r="D23" s="6" t="s">
        <v>48</v>
      </c>
      <c r="E23" s="6">
        <v>100047733</v>
      </c>
      <c r="F23" s="6" t="s">
        <v>104</v>
      </c>
      <c r="G23" s="6"/>
      <c r="H23" s="2">
        <v>11</v>
      </c>
      <c r="I23" s="2">
        <f>_xlfn.IFERROR(VLOOKUP($E23,PRT!$A$1:$F$296,6,FALSE),0)</f>
        <v>0</v>
      </c>
      <c r="J23" s="2">
        <f t="shared" si="1"/>
        <v>11</v>
      </c>
    </row>
    <row r="24" spans="1:10" ht="14.25" customHeight="1">
      <c r="A24" s="6">
        <v>16</v>
      </c>
      <c r="C24" s="6" t="s">
        <v>9</v>
      </c>
      <c r="D24" s="6" t="s">
        <v>10</v>
      </c>
      <c r="E24" s="6">
        <v>100037762</v>
      </c>
      <c r="F24" s="6" t="s">
        <v>106</v>
      </c>
      <c r="G24" s="6"/>
      <c r="H24" s="2">
        <v>11</v>
      </c>
      <c r="I24" s="2">
        <f>_xlfn.IFERROR(VLOOKUP($E24,PRT!$A$1:$F$296,6,FALSE),0)</f>
        <v>0</v>
      </c>
      <c r="J24" s="2">
        <f t="shared" si="1"/>
        <v>11</v>
      </c>
    </row>
    <row r="25" spans="1:10" ht="14.25" customHeight="1">
      <c r="A25" s="6">
        <f aca="true" t="shared" si="2" ref="A25:A61">_xlfn.RANK.EQ($J25,$J$9:$J$61)</f>
        <v>17</v>
      </c>
      <c r="C25" s="6" t="s">
        <v>107</v>
      </c>
      <c r="D25" s="6" t="s">
        <v>28</v>
      </c>
      <c r="E25" s="6">
        <v>100048206</v>
      </c>
      <c r="F25" s="6" t="s">
        <v>108</v>
      </c>
      <c r="G25" s="6"/>
      <c r="H25" s="2">
        <v>10</v>
      </c>
      <c r="I25" s="2">
        <f>_xlfn.IFERROR(VLOOKUP($E25,PRT!$A$1:$F$296,6,FALSE),0)</f>
        <v>0</v>
      </c>
      <c r="J25" s="2">
        <f t="shared" si="1"/>
        <v>10</v>
      </c>
    </row>
    <row r="26" spans="1:10" ht="14.25" customHeight="1">
      <c r="A26" s="6">
        <f t="shared" si="2"/>
        <v>17</v>
      </c>
      <c r="C26" s="6" t="s">
        <v>79</v>
      </c>
      <c r="D26" s="6" t="s">
        <v>80</v>
      </c>
      <c r="E26" s="6">
        <v>100038090</v>
      </c>
      <c r="F26" s="6" t="s">
        <v>109</v>
      </c>
      <c r="G26" s="6"/>
      <c r="H26" s="2">
        <v>10</v>
      </c>
      <c r="I26" s="2">
        <f>_xlfn.IFERROR(VLOOKUP($E26,PRT!$A$1:$F$296,6,FALSE),0)</f>
        <v>0</v>
      </c>
      <c r="J26" s="2">
        <f t="shared" si="1"/>
        <v>10</v>
      </c>
    </row>
    <row r="27" spans="1:10" ht="14.25" customHeight="1">
      <c r="A27" s="6">
        <f t="shared" si="2"/>
        <v>19</v>
      </c>
      <c r="C27" s="6" t="s">
        <v>111</v>
      </c>
      <c r="D27" s="6" t="s">
        <v>97</v>
      </c>
      <c r="E27" s="6">
        <v>100026637</v>
      </c>
      <c r="F27" s="6" t="s">
        <v>112</v>
      </c>
      <c r="G27" s="6"/>
      <c r="H27" s="2">
        <v>8</v>
      </c>
      <c r="I27" s="2">
        <f>_xlfn.IFERROR(VLOOKUP($E27,PRT!$A$1:$F$296,6,FALSE),0)</f>
        <v>0</v>
      </c>
      <c r="J27" s="2">
        <f t="shared" si="1"/>
        <v>8</v>
      </c>
    </row>
    <row r="28" spans="1:10" ht="14.25" customHeight="1">
      <c r="A28" s="6">
        <f t="shared" si="2"/>
        <v>20</v>
      </c>
      <c r="C28" s="6" t="s">
        <v>73</v>
      </c>
      <c r="D28" s="6" t="s">
        <v>19</v>
      </c>
      <c r="E28" s="6">
        <v>100044459</v>
      </c>
      <c r="F28" s="6" t="s">
        <v>113</v>
      </c>
      <c r="G28" s="6"/>
      <c r="H28" s="2">
        <v>7</v>
      </c>
      <c r="I28" s="2">
        <f>_xlfn.IFERROR(VLOOKUP($E28,PRT!$A$1:$F$296,6,FALSE),0)</f>
        <v>0</v>
      </c>
      <c r="J28" s="2">
        <f t="shared" si="1"/>
        <v>7</v>
      </c>
    </row>
    <row r="29" spans="1:10" ht="14.25" customHeight="1">
      <c r="A29" s="6">
        <f t="shared" si="2"/>
        <v>21</v>
      </c>
      <c r="C29" s="6" t="s">
        <v>114</v>
      </c>
      <c r="D29" s="6" t="s">
        <v>10</v>
      </c>
      <c r="E29" s="6">
        <v>100038348</v>
      </c>
      <c r="F29" s="6" t="s">
        <v>115</v>
      </c>
      <c r="G29" s="6"/>
      <c r="H29" s="2">
        <v>6</v>
      </c>
      <c r="I29" s="2">
        <f>_xlfn.IFERROR(VLOOKUP($E29,PRT!$A$1:$F$296,6,FALSE),0)</f>
        <v>0</v>
      </c>
      <c r="J29" s="2">
        <f t="shared" si="1"/>
        <v>6</v>
      </c>
    </row>
    <row r="30" spans="1:10" ht="14.25" customHeight="1">
      <c r="A30" s="6">
        <f t="shared" si="2"/>
        <v>21</v>
      </c>
      <c r="C30" s="6" t="s">
        <v>116</v>
      </c>
      <c r="D30" s="6" t="s">
        <v>70</v>
      </c>
      <c r="E30" s="6">
        <v>100012496</v>
      </c>
      <c r="F30" s="6" t="s">
        <v>117</v>
      </c>
      <c r="G30" s="6"/>
      <c r="H30" s="2">
        <v>6</v>
      </c>
      <c r="I30" s="2">
        <f>_xlfn.IFERROR(VLOOKUP($E30,PRT!$A$1:$F$296,6,FALSE),0)</f>
        <v>0</v>
      </c>
      <c r="J30" s="2">
        <f t="shared" si="1"/>
        <v>6</v>
      </c>
    </row>
    <row r="31" spans="1:10" ht="14.25" customHeight="1">
      <c r="A31" s="6">
        <f t="shared" si="2"/>
        <v>23</v>
      </c>
      <c r="C31" s="6" t="s">
        <v>118</v>
      </c>
      <c r="D31" s="6" t="s">
        <v>28</v>
      </c>
      <c r="E31" s="6">
        <v>100031627</v>
      </c>
      <c r="F31" s="6" t="s">
        <v>119</v>
      </c>
      <c r="G31" s="6"/>
      <c r="H31" s="2">
        <v>5</v>
      </c>
      <c r="I31" s="2">
        <f>_xlfn.IFERROR(VLOOKUP($E31,PRT!$A$1:$F$296,6,FALSE),0)</f>
        <v>0</v>
      </c>
      <c r="J31" s="2">
        <f t="shared" si="1"/>
        <v>5</v>
      </c>
    </row>
    <row r="32" spans="1:10" ht="14.25" customHeight="1">
      <c r="A32" s="6">
        <f t="shared" si="2"/>
        <v>23</v>
      </c>
      <c r="C32" s="6" t="s">
        <v>120</v>
      </c>
      <c r="D32" s="6" t="s">
        <v>28</v>
      </c>
      <c r="E32" s="6">
        <v>100033109</v>
      </c>
      <c r="F32" s="6" t="s">
        <v>121</v>
      </c>
      <c r="G32" s="6"/>
      <c r="H32" s="2">
        <v>5</v>
      </c>
      <c r="I32" s="2">
        <f>_xlfn.IFERROR(VLOOKUP($E32,PRT!$A$1:$F$296,6,FALSE),0)</f>
        <v>0</v>
      </c>
      <c r="J32" s="2">
        <f t="shared" si="1"/>
        <v>5</v>
      </c>
    </row>
    <row r="33" spans="1:10" ht="14.25" customHeight="1">
      <c r="A33" s="6">
        <f t="shared" si="2"/>
        <v>23</v>
      </c>
      <c r="C33" s="6" t="s">
        <v>79</v>
      </c>
      <c r="D33" s="6" t="s">
        <v>80</v>
      </c>
      <c r="E33" s="6">
        <v>100038091</v>
      </c>
      <c r="F33" s="6" t="s">
        <v>122</v>
      </c>
      <c r="G33" s="6"/>
      <c r="H33" s="2">
        <v>5</v>
      </c>
      <c r="I33" s="2">
        <f>_xlfn.IFERROR(VLOOKUP($E33,PRT!$A$1:$F$296,6,FALSE),0)</f>
        <v>0</v>
      </c>
      <c r="J33" s="2">
        <f t="shared" si="1"/>
        <v>5</v>
      </c>
    </row>
    <row r="34" spans="1:10" ht="14.25" customHeight="1">
      <c r="A34" s="6">
        <f t="shared" si="2"/>
        <v>23</v>
      </c>
      <c r="C34" s="6" t="s">
        <v>47</v>
      </c>
      <c r="D34" s="6" t="s">
        <v>48</v>
      </c>
      <c r="E34" s="6">
        <v>100048481</v>
      </c>
      <c r="F34" s="6" t="s">
        <v>123</v>
      </c>
      <c r="G34" s="6"/>
      <c r="H34" s="2">
        <v>5</v>
      </c>
      <c r="I34" s="2">
        <f>_xlfn.IFERROR(VLOOKUP($E34,PRT!$A$1:$F$296,6,FALSE),0)</f>
        <v>0</v>
      </c>
      <c r="J34" s="2">
        <f t="shared" si="1"/>
        <v>5</v>
      </c>
    </row>
    <row r="35" spans="1:10" ht="14.25" customHeight="1">
      <c r="A35" s="6">
        <f t="shared" si="2"/>
        <v>27</v>
      </c>
      <c r="C35" s="6" t="s">
        <v>59</v>
      </c>
      <c r="D35" s="6" t="s">
        <v>60</v>
      </c>
      <c r="E35" s="6">
        <v>100039759</v>
      </c>
      <c r="F35" s="6" t="s">
        <v>124</v>
      </c>
      <c r="G35" s="6"/>
      <c r="H35" s="2">
        <v>2</v>
      </c>
      <c r="I35" s="2">
        <f>_xlfn.IFERROR(VLOOKUP($E35,PRT!$A$1:$F$296,6,FALSE),0)</f>
        <v>0</v>
      </c>
      <c r="J35" s="2">
        <f t="shared" si="1"/>
        <v>2</v>
      </c>
    </row>
    <row r="36" spans="1:10" ht="14.25" customHeight="1">
      <c r="A36" s="6">
        <f t="shared" si="2"/>
        <v>27</v>
      </c>
      <c r="C36" s="6" t="s">
        <v>125</v>
      </c>
      <c r="D36" s="6" t="s">
        <v>97</v>
      </c>
      <c r="E36" s="6">
        <v>100021009</v>
      </c>
      <c r="F36" s="6" t="s">
        <v>126</v>
      </c>
      <c r="G36" s="6"/>
      <c r="H36" s="2">
        <v>2</v>
      </c>
      <c r="I36" s="2">
        <f>_xlfn.IFERROR(VLOOKUP($E36,PRT!$A$1:$F$296,6,FALSE),0)</f>
        <v>0</v>
      </c>
      <c r="J36" s="2">
        <f t="shared" si="1"/>
        <v>2</v>
      </c>
    </row>
    <row r="37" spans="1:10" ht="14.25" customHeight="1">
      <c r="A37" s="6">
        <f t="shared" si="2"/>
        <v>29</v>
      </c>
      <c r="C37" s="6" t="s">
        <v>127</v>
      </c>
      <c r="D37" s="6" t="s">
        <v>16</v>
      </c>
      <c r="E37" s="6">
        <v>100021633</v>
      </c>
      <c r="F37" s="6" t="s">
        <v>128</v>
      </c>
      <c r="G37" s="6"/>
      <c r="H37" s="2">
        <v>1</v>
      </c>
      <c r="I37" s="2">
        <f>_xlfn.IFERROR(VLOOKUP($E37,PRT!$A$1:$F$296,6,FALSE),0)</f>
        <v>0</v>
      </c>
      <c r="J37" s="2">
        <f t="shared" si="1"/>
        <v>1</v>
      </c>
    </row>
    <row r="38" spans="1:10" ht="14.25" customHeight="1">
      <c r="A38" s="6">
        <f t="shared" si="2"/>
        <v>29</v>
      </c>
      <c r="C38" s="6" t="s">
        <v>69</v>
      </c>
      <c r="D38" s="6" t="s">
        <v>70</v>
      </c>
      <c r="E38" s="6">
        <v>100024333</v>
      </c>
      <c r="F38" s="6" t="s">
        <v>91</v>
      </c>
      <c r="G38" s="6"/>
      <c r="H38" s="2">
        <v>1</v>
      </c>
      <c r="I38" s="2">
        <f>_xlfn.IFERROR(VLOOKUP($E38,PRT!$A$1:$F$296,6,FALSE),0)</f>
        <v>0</v>
      </c>
      <c r="J38" s="2">
        <f t="shared" si="1"/>
        <v>1</v>
      </c>
    </row>
    <row r="39" spans="1:10" ht="14.25" customHeight="1">
      <c r="A39" s="6">
        <f t="shared" si="2"/>
        <v>29</v>
      </c>
      <c r="C39" s="6" t="s">
        <v>129</v>
      </c>
      <c r="D39" s="6" t="s">
        <v>130</v>
      </c>
      <c r="E39" s="6">
        <v>100020743</v>
      </c>
      <c r="F39" s="6" t="s">
        <v>131</v>
      </c>
      <c r="G39" s="6"/>
      <c r="H39" s="2">
        <v>1</v>
      </c>
      <c r="I39" s="2">
        <f>_xlfn.IFERROR(VLOOKUP($E39,PRT!$A$1:$F$296,6,FALSE),0)</f>
        <v>0</v>
      </c>
      <c r="J39" s="2">
        <f t="shared" si="1"/>
        <v>1</v>
      </c>
    </row>
    <row r="40" spans="1:10" ht="14.25" customHeight="1">
      <c r="A40" s="6">
        <f t="shared" si="2"/>
        <v>29</v>
      </c>
      <c r="C40" s="6" t="s">
        <v>118</v>
      </c>
      <c r="D40" s="6" t="s">
        <v>28</v>
      </c>
      <c r="E40" s="6">
        <v>14300022</v>
      </c>
      <c r="F40" s="6" t="s">
        <v>132</v>
      </c>
      <c r="G40" s="6"/>
      <c r="H40" s="2">
        <v>1</v>
      </c>
      <c r="I40" s="2">
        <f>_xlfn.IFERROR(VLOOKUP($E40,PRT!$A$1:$F$296,6,FALSE),0)</f>
        <v>0</v>
      </c>
      <c r="J40" s="2">
        <f t="shared" si="1"/>
        <v>1</v>
      </c>
    </row>
    <row r="41" spans="1:10" ht="14.25" customHeight="1">
      <c r="A41" s="6">
        <f t="shared" si="2"/>
        <v>29</v>
      </c>
      <c r="C41" s="6" t="s">
        <v>15</v>
      </c>
      <c r="D41" s="6" t="s">
        <v>16</v>
      </c>
      <c r="E41" s="6">
        <v>100039770</v>
      </c>
      <c r="F41" s="6" t="s">
        <v>133</v>
      </c>
      <c r="G41" s="6"/>
      <c r="H41" s="2">
        <v>1</v>
      </c>
      <c r="I41" s="2">
        <f>_xlfn.IFERROR(VLOOKUP($E41,PRT!$A$1:$F$296,6,FALSE),0)</f>
        <v>0</v>
      </c>
      <c r="J41" s="2">
        <f aca="true" t="shared" si="3" ref="J41:J61">SUM(H41:I41)</f>
        <v>1</v>
      </c>
    </row>
    <row r="42" spans="1:10" ht="14.25" customHeight="1">
      <c r="A42" s="6">
        <f t="shared" si="2"/>
        <v>29</v>
      </c>
      <c r="C42" s="6" t="s">
        <v>134</v>
      </c>
      <c r="D42" s="6" t="s">
        <v>97</v>
      </c>
      <c r="E42" s="6">
        <v>100042713</v>
      </c>
      <c r="F42" s="6" t="s">
        <v>135</v>
      </c>
      <c r="G42" s="6"/>
      <c r="H42" s="2">
        <v>1</v>
      </c>
      <c r="I42" s="2">
        <f>_xlfn.IFERROR(VLOOKUP($E42,PRT!$A$1:$F$296,6,FALSE),0)</f>
        <v>0</v>
      </c>
      <c r="J42" s="2">
        <f t="shared" si="3"/>
        <v>1</v>
      </c>
    </row>
    <row r="43" spans="1:10" ht="14.25" customHeight="1">
      <c r="A43" s="6">
        <f t="shared" si="2"/>
        <v>29</v>
      </c>
      <c r="C43" s="6" t="s">
        <v>99</v>
      </c>
      <c r="D43" s="6" t="s">
        <v>13</v>
      </c>
      <c r="E43" s="6">
        <v>100041177</v>
      </c>
      <c r="F43" s="6" t="s">
        <v>136</v>
      </c>
      <c r="G43" s="6"/>
      <c r="H43" s="2">
        <v>1</v>
      </c>
      <c r="I43" s="2">
        <f>_xlfn.IFERROR(VLOOKUP($E43,PRT!$A$1:$F$296,6,FALSE),0)</f>
        <v>0</v>
      </c>
      <c r="J43" s="2">
        <f t="shared" si="3"/>
        <v>1</v>
      </c>
    </row>
    <row r="44" spans="1:10" ht="14.25" customHeight="1">
      <c r="A44" s="6">
        <f t="shared" si="2"/>
        <v>29</v>
      </c>
      <c r="C44" s="6" t="s">
        <v>114</v>
      </c>
      <c r="D44" s="6" t="s">
        <v>10</v>
      </c>
      <c r="E44" s="6">
        <v>100038347</v>
      </c>
      <c r="F44" s="6" t="s">
        <v>137</v>
      </c>
      <c r="G44" s="6"/>
      <c r="H44" s="2">
        <v>1</v>
      </c>
      <c r="I44" s="2">
        <f>_xlfn.IFERROR(VLOOKUP($E44,PRT!$A$1:$F$296,6,FALSE),0)</f>
        <v>0</v>
      </c>
      <c r="J44" s="2">
        <f t="shared" si="3"/>
        <v>1</v>
      </c>
    </row>
    <row r="45" spans="1:10" ht="14.25" customHeight="1">
      <c r="A45" s="6">
        <f t="shared" si="2"/>
        <v>29</v>
      </c>
      <c r="C45" s="6" t="s">
        <v>59</v>
      </c>
      <c r="D45" s="6" t="s">
        <v>60</v>
      </c>
      <c r="E45" s="6">
        <v>100047830</v>
      </c>
      <c r="F45" s="6" t="s">
        <v>138</v>
      </c>
      <c r="G45" s="6"/>
      <c r="H45" s="2">
        <v>1</v>
      </c>
      <c r="I45" s="2">
        <f>_xlfn.IFERROR(VLOOKUP($E45,PRT!$A$1:$F$296,6,FALSE),0)</f>
        <v>0</v>
      </c>
      <c r="J45" s="2">
        <f t="shared" si="3"/>
        <v>1</v>
      </c>
    </row>
    <row r="46" spans="1:10" ht="14.25" customHeight="1">
      <c r="A46" s="6">
        <f t="shared" si="2"/>
        <v>29</v>
      </c>
      <c r="C46" s="6" t="s">
        <v>67</v>
      </c>
      <c r="D46" s="6" t="s">
        <v>10</v>
      </c>
      <c r="E46" s="6">
        <v>100049875</v>
      </c>
      <c r="F46" s="6" t="s">
        <v>139</v>
      </c>
      <c r="G46" s="6"/>
      <c r="H46" s="2">
        <v>1</v>
      </c>
      <c r="I46" s="2">
        <f>_xlfn.IFERROR(VLOOKUP($E46,PRT!$A$1:$F$296,6,FALSE),0)</f>
        <v>0</v>
      </c>
      <c r="J46" s="2">
        <f t="shared" si="3"/>
        <v>1</v>
      </c>
    </row>
    <row r="47" spans="1:10" ht="14.25" customHeight="1">
      <c r="A47" s="6">
        <f t="shared" si="2"/>
        <v>39</v>
      </c>
      <c r="C47" s="6" t="s">
        <v>116</v>
      </c>
      <c r="D47" s="6" t="s">
        <v>70</v>
      </c>
      <c r="E47" s="6">
        <v>100050261</v>
      </c>
      <c r="F47" s="6" t="s">
        <v>140</v>
      </c>
      <c r="G47" s="6"/>
      <c r="H47" s="2">
        <v>0</v>
      </c>
      <c r="I47" s="2">
        <f>_xlfn.IFERROR(VLOOKUP($E47,PRT!$A$1:$F$296,6,FALSE),0)</f>
        <v>0</v>
      </c>
      <c r="J47" s="2">
        <f t="shared" si="3"/>
        <v>0</v>
      </c>
    </row>
    <row r="48" spans="1:10" ht="14.25" customHeight="1">
      <c r="A48" s="6">
        <f t="shared" si="2"/>
        <v>39</v>
      </c>
      <c r="C48" s="6" t="s">
        <v>59</v>
      </c>
      <c r="D48" s="6" t="s">
        <v>60</v>
      </c>
      <c r="E48" s="6">
        <v>100038505</v>
      </c>
      <c r="F48" s="6" t="s">
        <v>141</v>
      </c>
      <c r="G48" s="6"/>
      <c r="H48" s="2">
        <v>0</v>
      </c>
      <c r="I48" s="2">
        <f>_xlfn.IFERROR(VLOOKUP($E48,PRT!$A$1:$F$296,6,FALSE),0)</f>
        <v>0</v>
      </c>
      <c r="J48" s="2">
        <f t="shared" si="3"/>
        <v>0</v>
      </c>
    </row>
    <row r="49" spans="1:10" ht="14.25" customHeight="1">
      <c r="A49" s="6">
        <f t="shared" si="2"/>
        <v>39</v>
      </c>
      <c r="C49" s="6" t="s">
        <v>142</v>
      </c>
      <c r="D49" s="6" t="s">
        <v>16</v>
      </c>
      <c r="E49" s="6">
        <v>100038094</v>
      </c>
      <c r="F49" s="6" t="s">
        <v>143</v>
      </c>
      <c r="G49" s="6"/>
      <c r="H49" s="2">
        <v>0</v>
      </c>
      <c r="I49" s="2">
        <f>_xlfn.IFERROR(VLOOKUP($E49,PRT!$A$1:$F$296,6,FALSE),0)</f>
        <v>0</v>
      </c>
      <c r="J49" s="2">
        <f t="shared" si="3"/>
        <v>0</v>
      </c>
    </row>
    <row r="50" spans="1:10" ht="14.25" customHeight="1">
      <c r="A50" s="6">
        <f t="shared" si="2"/>
        <v>39</v>
      </c>
      <c r="C50" s="6" t="s">
        <v>144</v>
      </c>
      <c r="D50" s="6" t="s">
        <v>7</v>
      </c>
      <c r="E50" s="6">
        <v>100038009</v>
      </c>
      <c r="F50" s="6" t="s">
        <v>145</v>
      </c>
      <c r="G50" s="6"/>
      <c r="H50" s="2">
        <v>0</v>
      </c>
      <c r="I50" s="2">
        <f>_xlfn.IFERROR(VLOOKUP($E50,PRT!$A$1:$F$296,6,FALSE),0)</f>
        <v>0</v>
      </c>
      <c r="J50" s="2">
        <f t="shared" si="3"/>
        <v>0</v>
      </c>
    </row>
    <row r="51" spans="1:10" ht="14.25" customHeight="1">
      <c r="A51" s="6">
        <f t="shared" si="2"/>
        <v>39</v>
      </c>
      <c r="C51" s="6" t="s">
        <v>83</v>
      </c>
      <c r="D51" s="6" t="s">
        <v>16</v>
      </c>
      <c r="E51" s="6">
        <v>100043512</v>
      </c>
      <c r="F51" s="6" t="s">
        <v>146</v>
      </c>
      <c r="G51" s="6"/>
      <c r="H51" s="2">
        <v>0</v>
      </c>
      <c r="I51" s="2">
        <f>_xlfn.IFERROR(VLOOKUP($E51,PRT!$A$1:$F$296,6,FALSE),0)</f>
        <v>0</v>
      </c>
      <c r="J51" s="2">
        <f t="shared" si="3"/>
        <v>0</v>
      </c>
    </row>
    <row r="52" spans="1:10" ht="14.25" customHeight="1">
      <c r="A52" s="6">
        <f t="shared" si="2"/>
        <v>39</v>
      </c>
      <c r="C52" s="6" t="s">
        <v>147</v>
      </c>
      <c r="D52" s="6" t="s">
        <v>16</v>
      </c>
      <c r="E52" s="6">
        <v>100040710</v>
      </c>
      <c r="F52" s="6" t="s">
        <v>148</v>
      </c>
      <c r="G52" s="6"/>
      <c r="H52" s="2">
        <v>0</v>
      </c>
      <c r="I52" s="2">
        <f>_xlfn.IFERROR(VLOOKUP($E52,PRT!$A$1:$F$296,6,FALSE),0)</f>
        <v>0</v>
      </c>
      <c r="J52" s="2">
        <f t="shared" si="3"/>
        <v>0</v>
      </c>
    </row>
    <row r="53" spans="1:10" ht="14.25" customHeight="1">
      <c r="A53" s="6">
        <f t="shared" si="2"/>
        <v>39</v>
      </c>
      <c r="C53" s="6" t="s">
        <v>149</v>
      </c>
      <c r="D53" s="6" t="s">
        <v>150</v>
      </c>
      <c r="E53" s="6">
        <v>14965682</v>
      </c>
      <c r="F53" s="6" t="s">
        <v>151</v>
      </c>
      <c r="G53" s="6"/>
      <c r="H53" s="2">
        <v>0</v>
      </c>
      <c r="I53" s="2">
        <f>_xlfn.IFERROR(VLOOKUP($E53,PRT!$A$1:$F$296,6,FALSE),0)</f>
        <v>0</v>
      </c>
      <c r="J53" s="2">
        <f t="shared" si="3"/>
        <v>0</v>
      </c>
    </row>
    <row r="54" spans="1:10" ht="14.25" customHeight="1">
      <c r="A54" s="6">
        <f t="shared" si="2"/>
        <v>39</v>
      </c>
      <c r="C54" s="6" t="s">
        <v>25</v>
      </c>
      <c r="D54" s="6" t="s">
        <v>13</v>
      </c>
      <c r="E54" s="6">
        <v>100011692</v>
      </c>
      <c r="F54" s="6" t="s">
        <v>152</v>
      </c>
      <c r="G54" s="6"/>
      <c r="H54" s="2">
        <v>0</v>
      </c>
      <c r="I54" s="2">
        <f>_xlfn.IFERROR(VLOOKUP($E54,PRT!$A$1:$F$296,6,FALSE),0)</f>
        <v>0</v>
      </c>
      <c r="J54" s="2">
        <f t="shared" si="3"/>
        <v>0</v>
      </c>
    </row>
    <row r="55" spans="1:10" ht="14.25" customHeight="1">
      <c r="A55" s="6">
        <f t="shared" si="2"/>
        <v>39</v>
      </c>
      <c r="C55" s="6" t="s">
        <v>153</v>
      </c>
      <c r="D55" s="6" t="s">
        <v>16</v>
      </c>
      <c r="E55" s="6">
        <v>100026094</v>
      </c>
      <c r="F55" s="6" t="s">
        <v>154</v>
      </c>
      <c r="G55" s="6"/>
      <c r="H55" s="2">
        <v>0</v>
      </c>
      <c r="I55" s="2">
        <f>_xlfn.IFERROR(VLOOKUP($E55,PRT!$A$1:$F$296,6,FALSE),0)</f>
        <v>0</v>
      </c>
      <c r="J55" s="2">
        <f t="shared" si="3"/>
        <v>0</v>
      </c>
    </row>
    <row r="56" spans="1:10" ht="14.25" customHeight="1">
      <c r="A56" s="6">
        <f t="shared" si="2"/>
        <v>39</v>
      </c>
      <c r="C56" s="6" t="s">
        <v>155</v>
      </c>
      <c r="D56" s="6" t="s">
        <v>70</v>
      </c>
      <c r="E56" s="6">
        <v>100021425</v>
      </c>
      <c r="F56" s="6" t="s">
        <v>140</v>
      </c>
      <c r="G56" s="6"/>
      <c r="H56" s="2">
        <v>0</v>
      </c>
      <c r="I56" s="2">
        <f>_xlfn.IFERROR(VLOOKUP($E56,PRT!$A$1:$F$296,6,FALSE),0)</f>
        <v>0</v>
      </c>
      <c r="J56" s="2">
        <f t="shared" si="3"/>
        <v>0</v>
      </c>
    </row>
    <row r="57" spans="1:10" ht="14.25" customHeight="1">
      <c r="A57" s="6">
        <f t="shared" si="2"/>
        <v>39</v>
      </c>
      <c r="C57" s="6" t="s">
        <v>156</v>
      </c>
      <c r="D57" s="6" t="s">
        <v>16</v>
      </c>
      <c r="E57" s="6">
        <v>100037673</v>
      </c>
      <c r="F57" s="6" t="s">
        <v>157</v>
      </c>
      <c r="G57" s="6"/>
      <c r="H57" s="2">
        <v>0</v>
      </c>
      <c r="I57" s="2">
        <f>_xlfn.IFERROR(VLOOKUP($E57,PRT!$A$1:$F$296,6,FALSE),0)</f>
        <v>0</v>
      </c>
      <c r="J57" s="2">
        <f t="shared" si="3"/>
        <v>0</v>
      </c>
    </row>
    <row r="58" spans="1:10" ht="14.25" customHeight="1">
      <c r="A58" s="6">
        <f t="shared" si="2"/>
        <v>39</v>
      </c>
      <c r="C58" s="6" t="s">
        <v>158</v>
      </c>
      <c r="D58" s="6" t="s">
        <v>97</v>
      </c>
      <c r="E58" s="6">
        <v>100032340</v>
      </c>
      <c r="F58" s="6" t="s">
        <v>159</v>
      </c>
      <c r="G58" s="6"/>
      <c r="H58" s="2">
        <v>0</v>
      </c>
      <c r="I58" s="2">
        <f>_xlfn.IFERROR(VLOOKUP($E58,PRT!$A$1:$F$296,6,FALSE),0)</f>
        <v>0</v>
      </c>
      <c r="J58" s="2">
        <f t="shared" si="3"/>
        <v>0</v>
      </c>
    </row>
    <row r="59" spans="1:10" ht="14.25" customHeight="1">
      <c r="A59" s="6">
        <f t="shared" si="2"/>
        <v>39</v>
      </c>
      <c r="C59" s="6" t="s">
        <v>118</v>
      </c>
      <c r="D59" s="6" t="s">
        <v>28</v>
      </c>
      <c r="E59" s="6">
        <v>100033094</v>
      </c>
      <c r="F59" s="6" t="s">
        <v>160</v>
      </c>
      <c r="G59" s="6"/>
      <c r="H59" s="2">
        <v>0</v>
      </c>
      <c r="I59" s="2">
        <f>_xlfn.IFERROR(VLOOKUP($E59,PRT!$A$1:$F$296,6,FALSE),0)</f>
        <v>0</v>
      </c>
      <c r="J59" s="2">
        <f t="shared" si="3"/>
        <v>0</v>
      </c>
    </row>
    <row r="60" spans="1:10" ht="14.25" customHeight="1">
      <c r="A60" s="6">
        <f t="shared" si="2"/>
        <v>39</v>
      </c>
      <c r="C60" s="6" t="s">
        <v>161</v>
      </c>
      <c r="D60" s="6" t="s">
        <v>97</v>
      </c>
      <c r="E60" s="6">
        <v>12949904</v>
      </c>
      <c r="F60" s="6" t="s">
        <v>162</v>
      </c>
      <c r="G60" s="6"/>
      <c r="H60" s="2">
        <v>0</v>
      </c>
      <c r="I60" s="2">
        <f>_xlfn.IFERROR(VLOOKUP($E60,PRT!$A$1:$F$296,6,FALSE),0)</f>
        <v>0</v>
      </c>
      <c r="J60" s="2">
        <f t="shared" si="3"/>
        <v>0</v>
      </c>
    </row>
    <row r="61" spans="1:10" ht="14.25" customHeight="1">
      <c r="A61" s="6">
        <f t="shared" si="2"/>
        <v>39</v>
      </c>
      <c r="C61" s="6" t="s">
        <v>163</v>
      </c>
      <c r="D61" s="6" t="s">
        <v>13</v>
      </c>
      <c r="E61" s="6">
        <v>100030957</v>
      </c>
      <c r="F61" s="6" t="s">
        <v>164</v>
      </c>
      <c r="G61" s="6"/>
      <c r="H61" s="2">
        <v>0</v>
      </c>
      <c r="I61" s="2">
        <f>_xlfn.IFERROR(VLOOKUP($E61,PRT!$A$1:$F$296,6,FALSE),0)</f>
        <v>0</v>
      </c>
      <c r="J61" s="2">
        <f t="shared" si="3"/>
        <v>0</v>
      </c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0" fitToWidth="1" horizontalDpi="600" verticalDpi="600" orientation="portrait" paperSize="9" scale="76" r:id="rId2"/>
  <headerFooter alignWithMargins="0">
    <oddFooter xml:space="preserve">&amp;L&amp;"Verdana"&amp;8 Pag. 1/4 &amp;C&amp;R&amp;"Verdana"&amp;8 09/09/2020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103"/>
  <sheetViews>
    <sheetView showGridLines="0" zoomScalePageLayoutView="0" workbookViewId="0" topLeftCell="A1">
      <pane ySplit="5" topLeftCell="A6" activePane="bottomLeft" state="frozen"/>
      <selection pane="topLeft" activeCell="E39" sqref="E39"/>
      <selection pane="bottomLeft" activeCell="D35" sqref="D35"/>
    </sheetView>
  </sheetViews>
  <sheetFormatPr defaultColWidth="9.140625" defaultRowHeight="12.75"/>
  <cols>
    <col min="1" max="1" width="3.00390625" style="2" bestFit="1" customWidth="1"/>
    <col min="2" max="2" width="6.00390625" style="2" customWidth="1"/>
    <col min="3" max="3" width="23.421875" style="2" bestFit="1" customWidth="1"/>
    <col min="4" max="4" width="24.421875" style="2" bestFit="1" customWidth="1"/>
    <col min="5" max="5" width="10.00390625" style="2" bestFit="1" customWidth="1"/>
    <col min="6" max="6" width="33.28125" style="2" bestFit="1" customWidth="1"/>
    <col min="7" max="7" width="6.140625" style="2" customWidth="1"/>
    <col min="8" max="8" width="10.140625" style="2" bestFit="1" customWidth="1"/>
    <col min="9" max="9" width="11.57421875" style="2" bestFit="1" customWidth="1"/>
    <col min="10" max="10" width="12.57421875" style="2" bestFit="1" customWidth="1"/>
    <col min="11" max="11" width="9.7109375" style="2" bestFit="1" customWidth="1"/>
    <col min="12" max="12" width="9.140625" style="2" bestFit="1" customWidth="1"/>
    <col min="13" max="13" width="6.00390625" style="2" bestFit="1" customWidth="1"/>
    <col min="14" max="14" width="4.140625" style="2" bestFit="1" customWidth="1"/>
    <col min="15" max="15" width="8.57421875" style="2" bestFit="1" customWidth="1"/>
    <col min="16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8" ht="21" customHeight="1">
      <c r="A6" s="17" t="s">
        <v>0</v>
      </c>
      <c r="B6" s="17"/>
      <c r="C6" s="17"/>
      <c r="D6" s="17"/>
      <c r="E6" s="17"/>
      <c r="F6" s="17"/>
      <c r="G6" s="17"/>
      <c r="H6" s="14"/>
    </row>
    <row r="7" spans="1:8" ht="14.25" customHeight="1">
      <c r="A7" s="3"/>
      <c r="B7" s="4"/>
      <c r="C7" s="13" t="s">
        <v>422</v>
      </c>
      <c r="D7" s="4"/>
      <c r="E7" s="4"/>
      <c r="F7" s="4"/>
      <c r="G7" s="4"/>
      <c r="H7" s="15"/>
    </row>
    <row r="8" spans="1:15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5" t="s">
        <v>414</v>
      </c>
      <c r="I8" s="5" t="s">
        <v>415</v>
      </c>
      <c r="J8" s="5" t="s">
        <v>416</v>
      </c>
      <c r="K8" s="5" t="s">
        <v>417</v>
      </c>
      <c r="L8" s="5" t="s">
        <v>418</v>
      </c>
      <c r="M8" s="10" t="s">
        <v>419</v>
      </c>
      <c r="N8" s="10" t="s">
        <v>763</v>
      </c>
      <c r="O8" s="10" t="s">
        <v>764</v>
      </c>
    </row>
    <row r="9" spans="1:16" ht="14.25" customHeight="1">
      <c r="A9" s="6">
        <f aca="true" t="shared" si="0" ref="A9:A18">_xlfn.RANK.EQ($O9,$O$9:$O$102)</f>
        <v>1</v>
      </c>
      <c r="C9" s="6" t="s">
        <v>50</v>
      </c>
      <c r="D9" s="6" t="s">
        <v>19</v>
      </c>
      <c r="E9" s="6">
        <v>100043149</v>
      </c>
      <c r="F9" s="6" t="s">
        <v>171</v>
      </c>
      <c r="G9" s="6"/>
      <c r="H9" s="6">
        <v>4</v>
      </c>
      <c r="I9" s="6">
        <v>5</v>
      </c>
      <c r="J9" s="6">
        <v>4</v>
      </c>
      <c r="K9" s="6">
        <v>11</v>
      </c>
      <c r="L9" s="6">
        <v>11</v>
      </c>
      <c r="M9" s="2">
        <v>27</v>
      </c>
      <c r="N9" s="2">
        <f>_xlfn.IFERROR(VLOOKUP($E9,PRT!$A$1:$F$296,6,FALSE),0)</f>
        <v>19</v>
      </c>
      <c r="O9" s="2">
        <f aca="true" t="shared" si="1" ref="O9:O40">SUM(M9:N9)</f>
        <v>46</v>
      </c>
      <c r="P9" s="2" t="s">
        <v>767</v>
      </c>
    </row>
    <row r="10" spans="1:15" ht="14.25" customHeight="1">
      <c r="A10" s="20">
        <f t="shared" si="0"/>
        <v>2</v>
      </c>
      <c r="B10" s="21"/>
      <c r="C10" s="20" t="s">
        <v>165</v>
      </c>
      <c r="D10" s="20" t="s">
        <v>7</v>
      </c>
      <c r="E10" s="20">
        <v>100016606</v>
      </c>
      <c r="F10" s="20" t="s">
        <v>166</v>
      </c>
      <c r="G10" s="20"/>
      <c r="H10" s="20">
        <v>14</v>
      </c>
      <c r="I10" s="20">
        <v>14</v>
      </c>
      <c r="J10" s="20">
        <v>0</v>
      </c>
      <c r="K10" s="20">
        <v>0</v>
      </c>
      <c r="L10" s="20">
        <v>4</v>
      </c>
      <c r="M10" s="21">
        <v>32</v>
      </c>
      <c r="N10" s="21">
        <f>_xlfn.IFERROR(VLOOKUP($E10,PRT!$A$1:$F$296,6,FALSE),0)</f>
        <v>4</v>
      </c>
      <c r="O10" s="21">
        <f t="shared" si="1"/>
        <v>36</v>
      </c>
    </row>
    <row r="11" spans="1:15" ht="14.25" customHeight="1">
      <c r="A11" s="20">
        <f t="shared" si="0"/>
        <v>3</v>
      </c>
      <c r="B11" s="21"/>
      <c r="C11" s="20" t="s">
        <v>198</v>
      </c>
      <c r="D11" s="20" t="s">
        <v>60</v>
      </c>
      <c r="E11" s="20">
        <v>100039222</v>
      </c>
      <c r="F11" s="20" t="s">
        <v>199</v>
      </c>
      <c r="G11" s="20"/>
      <c r="H11" s="20">
        <v>0</v>
      </c>
      <c r="I11" s="20">
        <v>4</v>
      </c>
      <c r="J11" s="20">
        <v>11</v>
      </c>
      <c r="K11" s="20">
        <v>0</v>
      </c>
      <c r="L11" s="20">
        <v>0</v>
      </c>
      <c r="M11" s="21">
        <v>15</v>
      </c>
      <c r="N11" s="21">
        <f>_xlfn.IFERROR(VLOOKUP($E11,PRT!$A$1:$F$296,6,FALSE),0)</f>
        <v>19</v>
      </c>
      <c r="O11" s="21">
        <f t="shared" si="1"/>
        <v>34</v>
      </c>
    </row>
    <row r="12" spans="1:16" ht="14.25" customHeight="1">
      <c r="A12" s="6">
        <f t="shared" si="0"/>
        <v>4</v>
      </c>
      <c r="C12" s="6" t="s">
        <v>172</v>
      </c>
      <c r="D12" s="6" t="s">
        <v>19</v>
      </c>
      <c r="E12" s="6">
        <v>100045064</v>
      </c>
      <c r="F12" s="6" t="s">
        <v>173</v>
      </c>
      <c r="G12" s="6"/>
      <c r="H12" s="6">
        <v>8</v>
      </c>
      <c r="I12" s="6">
        <v>9</v>
      </c>
      <c r="J12" s="6">
        <v>5</v>
      </c>
      <c r="K12" s="6">
        <v>0</v>
      </c>
      <c r="L12" s="6">
        <v>9</v>
      </c>
      <c r="M12" s="2">
        <v>26</v>
      </c>
      <c r="N12" s="2">
        <f>_xlfn.IFERROR(VLOOKUP($E12,PRT!$A$1:$F$296,6,FALSE),0)</f>
        <v>6</v>
      </c>
      <c r="O12" s="2">
        <f t="shared" si="1"/>
        <v>32</v>
      </c>
      <c r="P12" s="2" t="s">
        <v>767</v>
      </c>
    </row>
    <row r="13" spans="1:15" ht="14.25" customHeight="1">
      <c r="A13" s="20">
        <f t="shared" si="0"/>
        <v>5</v>
      </c>
      <c r="B13" s="21"/>
      <c r="C13" s="20" t="s">
        <v>167</v>
      </c>
      <c r="D13" s="20" t="s">
        <v>16</v>
      </c>
      <c r="E13" s="20">
        <v>100047719</v>
      </c>
      <c r="F13" s="20" t="s">
        <v>168</v>
      </c>
      <c r="G13" s="20"/>
      <c r="H13" s="20">
        <v>6</v>
      </c>
      <c r="I13" s="20">
        <v>11</v>
      </c>
      <c r="J13" s="20">
        <v>14</v>
      </c>
      <c r="K13" s="20">
        <v>0</v>
      </c>
      <c r="L13" s="20">
        <v>0</v>
      </c>
      <c r="M13" s="21">
        <v>31</v>
      </c>
      <c r="N13" s="21">
        <f>_xlfn.IFERROR(VLOOKUP($E13,PRT!$A$1:$F$296,6,FALSE),0)</f>
        <v>0</v>
      </c>
      <c r="O13" s="21">
        <f t="shared" si="1"/>
        <v>31</v>
      </c>
    </row>
    <row r="14" spans="1:15" ht="14.25" customHeight="1">
      <c r="A14" s="20">
        <f t="shared" si="0"/>
        <v>5</v>
      </c>
      <c r="B14" s="21"/>
      <c r="C14" s="20" t="s">
        <v>169</v>
      </c>
      <c r="D14" s="20" t="s">
        <v>19</v>
      </c>
      <c r="E14" s="20">
        <v>100030618</v>
      </c>
      <c r="F14" s="20" t="s">
        <v>170</v>
      </c>
      <c r="G14" s="20"/>
      <c r="H14" s="20">
        <v>5</v>
      </c>
      <c r="I14" s="20">
        <v>4</v>
      </c>
      <c r="J14" s="20">
        <v>8</v>
      </c>
      <c r="K14" s="20">
        <v>0</v>
      </c>
      <c r="L14" s="20">
        <v>14</v>
      </c>
      <c r="M14" s="21">
        <v>27</v>
      </c>
      <c r="N14" s="21">
        <f>_xlfn.IFERROR(VLOOKUP($E14,PRT!$A$1:$F$296,6,FALSE),0)</f>
        <v>4</v>
      </c>
      <c r="O14" s="21">
        <f t="shared" si="1"/>
        <v>31</v>
      </c>
    </row>
    <row r="15" spans="1:15" ht="14.25" customHeight="1">
      <c r="A15" s="20">
        <f t="shared" si="0"/>
        <v>7</v>
      </c>
      <c r="B15" s="21"/>
      <c r="C15" s="20" t="s">
        <v>9</v>
      </c>
      <c r="D15" s="20" t="s">
        <v>10</v>
      </c>
      <c r="E15" s="20">
        <v>100037761</v>
      </c>
      <c r="F15" s="20" t="s">
        <v>174</v>
      </c>
      <c r="G15" s="20"/>
      <c r="H15" s="20">
        <v>0</v>
      </c>
      <c r="I15" s="20">
        <v>0</v>
      </c>
      <c r="J15" s="20">
        <v>0</v>
      </c>
      <c r="K15" s="20">
        <v>14</v>
      </c>
      <c r="L15" s="20">
        <v>7</v>
      </c>
      <c r="M15" s="21">
        <v>21</v>
      </c>
      <c r="N15" s="21">
        <f>_xlfn.IFERROR(VLOOKUP($E15,PRT!$A$1:$F$296,6,FALSE),0)</f>
        <v>4</v>
      </c>
      <c r="O15" s="21">
        <f t="shared" si="1"/>
        <v>25</v>
      </c>
    </row>
    <row r="16" spans="1:16" ht="14.25" customHeight="1">
      <c r="A16" s="6">
        <f t="shared" si="0"/>
        <v>8</v>
      </c>
      <c r="C16" s="6" t="s">
        <v>50</v>
      </c>
      <c r="D16" s="6" t="s">
        <v>19</v>
      </c>
      <c r="E16" s="6">
        <v>100045572</v>
      </c>
      <c r="F16" s="6" t="s">
        <v>186</v>
      </c>
      <c r="G16" s="6"/>
      <c r="H16" s="6">
        <v>0</v>
      </c>
      <c r="I16" s="6">
        <v>4</v>
      </c>
      <c r="J16" s="6">
        <v>5</v>
      </c>
      <c r="K16" s="6">
        <v>5</v>
      </c>
      <c r="L16" s="6">
        <v>4</v>
      </c>
      <c r="M16" s="2">
        <v>14</v>
      </c>
      <c r="N16" s="2">
        <f>_xlfn.IFERROR(VLOOKUP($E16,PRT!$A$1:$F$296,6,FALSE),0)</f>
        <v>10</v>
      </c>
      <c r="O16" s="2">
        <f t="shared" si="1"/>
        <v>24</v>
      </c>
      <c r="P16" s="2" t="s">
        <v>767</v>
      </c>
    </row>
    <row r="17" spans="1:15" ht="14.25" customHeight="1">
      <c r="A17" s="20">
        <f t="shared" si="0"/>
        <v>9</v>
      </c>
      <c r="B17" s="21"/>
      <c r="C17" s="20" t="s">
        <v>120</v>
      </c>
      <c r="D17" s="20" t="s">
        <v>28</v>
      </c>
      <c r="E17" s="20">
        <v>100038304</v>
      </c>
      <c r="F17" s="20" t="s">
        <v>175</v>
      </c>
      <c r="G17" s="20"/>
      <c r="H17" s="20">
        <v>5</v>
      </c>
      <c r="I17" s="20">
        <v>4</v>
      </c>
      <c r="J17" s="20">
        <v>4</v>
      </c>
      <c r="K17" s="20">
        <v>9</v>
      </c>
      <c r="L17" s="20">
        <v>5</v>
      </c>
      <c r="M17" s="21">
        <v>19</v>
      </c>
      <c r="N17" s="21">
        <f>_xlfn.IFERROR(VLOOKUP($E17,PRT!$A$1:$F$296,6,FALSE),0)</f>
        <v>4</v>
      </c>
      <c r="O17" s="21">
        <f t="shared" si="1"/>
        <v>23</v>
      </c>
    </row>
    <row r="18" spans="1:15" ht="14.25" customHeight="1">
      <c r="A18" s="20">
        <f t="shared" si="0"/>
        <v>10</v>
      </c>
      <c r="B18" s="21"/>
      <c r="C18" s="20" t="s">
        <v>35</v>
      </c>
      <c r="D18" s="20" t="s">
        <v>13</v>
      </c>
      <c r="E18" s="20">
        <v>100041469</v>
      </c>
      <c r="F18" s="20" t="s">
        <v>214</v>
      </c>
      <c r="G18" s="20"/>
      <c r="H18" s="20">
        <v>7</v>
      </c>
      <c r="I18" s="20">
        <v>4</v>
      </c>
      <c r="J18" s="20">
        <v>0</v>
      </c>
      <c r="K18" s="20">
        <v>0</v>
      </c>
      <c r="L18" s="20">
        <v>0</v>
      </c>
      <c r="M18" s="21">
        <v>11</v>
      </c>
      <c r="N18" s="21">
        <f>_xlfn.IFERROR(VLOOKUP($E18,PRT!$A$1:$F$296,6,FALSE),0)</f>
        <v>9</v>
      </c>
      <c r="O18" s="21">
        <f t="shared" si="1"/>
        <v>20</v>
      </c>
    </row>
    <row r="19" spans="1:15" ht="14.25" customHeight="1">
      <c r="A19" s="20">
        <v>11</v>
      </c>
      <c r="B19" s="21"/>
      <c r="C19" s="20" t="s">
        <v>176</v>
      </c>
      <c r="D19" s="20" t="s">
        <v>10</v>
      </c>
      <c r="E19" s="20">
        <v>100032031</v>
      </c>
      <c r="F19" s="20" t="s">
        <v>177</v>
      </c>
      <c r="G19" s="20"/>
      <c r="H19" s="20">
        <v>5</v>
      </c>
      <c r="I19" s="20">
        <v>8</v>
      </c>
      <c r="J19" s="20">
        <v>4</v>
      </c>
      <c r="K19" s="20">
        <v>5</v>
      </c>
      <c r="L19" s="20">
        <v>6</v>
      </c>
      <c r="M19" s="21">
        <v>19</v>
      </c>
      <c r="N19" s="21">
        <f>_xlfn.IFERROR(VLOOKUP($E19,PRT!$A$1:$F$296,6,FALSE),0)</f>
        <v>0</v>
      </c>
      <c r="O19" s="21">
        <f t="shared" si="1"/>
        <v>19</v>
      </c>
    </row>
    <row r="20" spans="1:15" ht="14.25" customHeight="1">
      <c r="A20" s="20">
        <v>12</v>
      </c>
      <c r="B20" s="21"/>
      <c r="C20" s="20" t="s">
        <v>189</v>
      </c>
      <c r="D20" s="20" t="s">
        <v>13</v>
      </c>
      <c r="E20" s="20">
        <v>100032897</v>
      </c>
      <c r="F20" s="20" t="s">
        <v>190</v>
      </c>
      <c r="G20" s="20"/>
      <c r="H20" s="20">
        <v>4</v>
      </c>
      <c r="I20" s="20">
        <v>0</v>
      </c>
      <c r="J20" s="20">
        <v>4</v>
      </c>
      <c r="K20" s="20">
        <v>5</v>
      </c>
      <c r="L20" s="20">
        <v>5</v>
      </c>
      <c r="M20" s="21">
        <v>14</v>
      </c>
      <c r="N20" s="21">
        <f>_xlfn.IFERROR(VLOOKUP($E20,PRT!$A$1:$F$296,6,FALSE),0)</f>
        <v>4</v>
      </c>
      <c r="O20" s="21">
        <f t="shared" si="1"/>
        <v>18</v>
      </c>
    </row>
    <row r="21" spans="1:15" ht="14.25" customHeight="1">
      <c r="A21" s="20">
        <v>13</v>
      </c>
      <c r="B21" s="21"/>
      <c r="C21" s="20" t="s">
        <v>178</v>
      </c>
      <c r="D21" s="20" t="s">
        <v>7</v>
      </c>
      <c r="E21" s="20">
        <v>100027559</v>
      </c>
      <c r="F21" s="20" t="s">
        <v>179</v>
      </c>
      <c r="G21" s="20"/>
      <c r="H21" s="20">
        <v>4</v>
      </c>
      <c r="I21" s="20">
        <v>0</v>
      </c>
      <c r="J21" s="20">
        <v>6</v>
      </c>
      <c r="K21" s="20">
        <v>7</v>
      </c>
      <c r="L21" s="20">
        <v>5</v>
      </c>
      <c r="M21" s="21">
        <v>18</v>
      </c>
      <c r="N21" s="21">
        <f>_xlfn.IFERROR(VLOOKUP($E21,PRT!$A$1:$F$296,6,FALSE),0)</f>
        <v>0</v>
      </c>
      <c r="O21" s="21">
        <f t="shared" si="1"/>
        <v>18</v>
      </c>
    </row>
    <row r="22" spans="1:15" ht="14.25" customHeight="1">
      <c r="A22" s="6">
        <v>14</v>
      </c>
      <c r="C22" s="6" t="s">
        <v>52</v>
      </c>
      <c r="D22" s="6" t="s">
        <v>13</v>
      </c>
      <c r="E22" s="6">
        <v>100037861</v>
      </c>
      <c r="F22" s="6" t="s">
        <v>204</v>
      </c>
      <c r="G22" s="6"/>
      <c r="H22" s="6">
        <v>9</v>
      </c>
      <c r="I22" s="6">
        <v>4</v>
      </c>
      <c r="J22" s="6">
        <v>0</v>
      </c>
      <c r="K22" s="6">
        <v>0</v>
      </c>
      <c r="L22" s="6">
        <v>0</v>
      </c>
      <c r="M22" s="2">
        <v>13</v>
      </c>
      <c r="N22" s="2">
        <f>_xlfn.IFERROR(VLOOKUP($E22,PRT!$A$1:$F$296,6,FALSE),0)</f>
        <v>4</v>
      </c>
      <c r="O22" s="2">
        <f t="shared" si="1"/>
        <v>17</v>
      </c>
    </row>
    <row r="23" spans="1:15" ht="14.25" customHeight="1">
      <c r="A23" s="6">
        <v>15</v>
      </c>
      <c r="C23" s="6" t="s">
        <v>180</v>
      </c>
      <c r="D23" s="6" t="s">
        <v>10</v>
      </c>
      <c r="E23" s="6">
        <v>100037674</v>
      </c>
      <c r="F23" s="6" t="s">
        <v>181</v>
      </c>
      <c r="G23" s="6"/>
      <c r="H23" s="6">
        <v>5</v>
      </c>
      <c r="I23" s="6">
        <v>4</v>
      </c>
      <c r="J23" s="6">
        <v>4</v>
      </c>
      <c r="K23" s="6">
        <v>0</v>
      </c>
      <c r="L23" s="6">
        <v>8</v>
      </c>
      <c r="M23" s="2">
        <v>17</v>
      </c>
      <c r="N23" s="2">
        <f>_xlfn.IFERROR(VLOOKUP($E23,PRT!$A$1:$F$296,6,FALSE),0)</f>
        <v>0</v>
      </c>
      <c r="O23" s="2">
        <f t="shared" si="1"/>
        <v>17</v>
      </c>
    </row>
    <row r="24" spans="1:15" ht="14.25" customHeight="1">
      <c r="A24" s="6">
        <f aca="true" t="shared" si="2" ref="A24:A55">_xlfn.RANK.EQ($O24,$O$9:$O$102)</f>
        <v>16</v>
      </c>
      <c r="C24" s="6" t="s">
        <v>59</v>
      </c>
      <c r="D24" s="6" t="s">
        <v>60</v>
      </c>
      <c r="E24" s="6">
        <v>100046583</v>
      </c>
      <c r="F24" s="6" t="s">
        <v>211</v>
      </c>
      <c r="G24" s="6"/>
      <c r="H24" s="6">
        <v>4</v>
      </c>
      <c r="I24" s="6">
        <v>4</v>
      </c>
      <c r="J24" s="6">
        <v>0</v>
      </c>
      <c r="K24" s="6">
        <v>8</v>
      </c>
      <c r="L24" s="6">
        <v>0</v>
      </c>
      <c r="M24" s="2">
        <v>16</v>
      </c>
      <c r="N24" s="2">
        <f>_xlfn.IFERROR(VLOOKUP($E24,PRT!$A$1:$F$296,6,FALSE),0)</f>
        <v>0</v>
      </c>
      <c r="O24" s="2">
        <f t="shared" si="1"/>
        <v>16</v>
      </c>
    </row>
    <row r="25" spans="1:15" ht="14.25" customHeight="1">
      <c r="A25" s="6">
        <f t="shared" si="2"/>
        <v>16</v>
      </c>
      <c r="C25" s="6" t="s">
        <v>27</v>
      </c>
      <c r="D25" s="6" t="s">
        <v>28</v>
      </c>
      <c r="E25" s="6">
        <v>100048976</v>
      </c>
      <c r="F25" s="6" t="s">
        <v>197</v>
      </c>
      <c r="G25" s="6"/>
      <c r="H25" s="6">
        <v>0</v>
      </c>
      <c r="I25" s="6">
        <v>5</v>
      </c>
      <c r="J25" s="6">
        <v>7</v>
      </c>
      <c r="K25" s="6">
        <v>0</v>
      </c>
      <c r="L25" s="6">
        <v>0</v>
      </c>
      <c r="M25" s="2">
        <v>12</v>
      </c>
      <c r="N25" s="2">
        <f>_xlfn.IFERROR(VLOOKUP($E25,PRT!$A$1:$F$296,6,FALSE),0)</f>
        <v>4</v>
      </c>
      <c r="O25" s="2">
        <f t="shared" si="1"/>
        <v>16</v>
      </c>
    </row>
    <row r="26" spans="1:15" ht="14.25" customHeight="1">
      <c r="A26" s="6">
        <f t="shared" si="2"/>
        <v>18</v>
      </c>
      <c r="C26" s="6" t="s">
        <v>116</v>
      </c>
      <c r="D26" s="6" t="s">
        <v>70</v>
      </c>
      <c r="E26" s="6">
        <v>100049993</v>
      </c>
      <c r="F26" s="6" t="s">
        <v>182</v>
      </c>
      <c r="G26" s="6"/>
      <c r="H26" s="6">
        <v>11</v>
      </c>
      <c r="I26" s="6">
        <v>0</v>
      </c>
      <c r="J26" s="6">
        <v>4</v>
      </c>
      <c r="K26" s="6">
        <v>0</v>
      </c>
      <c r="L26" s="6">
        <v>0</v>
      </c>
      <c r="M26" s="2">
        <v>15</v>
      </c>
      <c r="N26" s="2">
        <f>_xlfn.IFERROR(VLOOKUP($E26,PRT!$A$1:$F$296,6,FALSE),0)</f>
        <v>0</v>
      </c>
      <c r="O26" s="2">
        <f t="shared" si="1"/>
        <v>15</v>
      </c>
    </row>
    <row r="27" spans="1:15" ht="14.25" customHeight="1">
      <c r="A27" s="6">
        <f t="shared" si="2"/>
        <v>18</v>
      </c>
      <c r="C27" s="6" t="s">
        <v>21</v>
      </c>
      <c r="D27" s="6" t="s">
        <v>19</v>
      </c>
      <c r="E27" s="6">
        <v>100043131</v>
      </c>
      <c r="F27" s="6" t="s">
        <v>185</v>
      </c>
      <c r="G27" s="6"/>
      <c r="H27" s="6">
        <v>4</v>
      </c>
      <c r="I27" s="6">
        <v>5</v>
      </c>
      <c r="J27" s="6">
        <v>5</v>
      </c>
      <c r="K27" s="6">
        <v>5</v>
      </c>
      <c r="L27" s="6">
        <v>0</v>
      </c>
      <c r="M27" s="2">
        <v>15</v>
      </c>
      <c r="N27" s="2">
        <f>_xlfn.IFERROR(VLOOKUP($E27,PRT!$A$1:$F$296,6,FALSE),0)</f>
        <v>0</v>
      </c>
      <c r="O27" s="2">
        <f t="shared" si="1"/>
        <v>15</v>
      </c>
    </row>
    <row r="28" spans="1:15" ht="14.25" customHeight="1">
      <c r="A28" s="6">
        <f t="shared" si="2"/>
        <v>18</v>
      </c>
      <c r="C28" s="6" t="s">
        <v>183</v>
      </c>
      <c r="D28" s="6" t="s">
        <v>10</v>
      </c>
      <c r="E28" s="6">
        <v>100012731</v>
      </c>
      <c r="F28" s="6" t="s">
        <v>184</v>
      </c>
      <c r="G28" s="6"/>
      <c r="H28" s="6">
        <v>0</v>
      </c>
      <c r="I28" s="6">
        <v>7</v>
      </c>
      <c r="J28" s="6">
        <v>4</v>
      </c>
      <c r="K28" s="6">
        <v>0</v>
      </c>
      <c r="L28" s="6">
        <v>4</v>
      </c>
      <c r="M28" s="2">
        <v>15</v>
      </c>
      <c r="N28" s="2">
        <f>_xlfn.IFERROR(VLOOKUP($E28,PRT!$A$1:$F$296,6,FALSE),0)</f>
        <v>0</v>
      </c>
      <c r="O28" s="2">
        <f t="shared" si="1"/>
        <v>15</v>
      </c>
    </row>
    <row r="29" spans="1:15" ht="14.25" customHeight="1">
      <c r="A29" s="6">
        <f t="shared" si="2"/>
        <v>21</v>
      </c>
      <c r="C29" s="6" t="s">
        <v>6</v>
      </c>
      <c r="D29" s="6" t="s">
        <v>7</v>
      </c>
      <c r="E29" s="6">
        <v>100046166</v>
      </c>
      <c r="F29" s="6" t="s">
        <v>194</v>
      </c>
      <c r="G29" s="6"/>
      <c r="H29" s="6">
        <v>1</v>
      </c>
      <c r="I29" s="6">
        <v>4</v>
      </c>
      <c r="J29" s="6">
        <v>9</v>
      </c>
      <c r="K29" s="6">
        <v>0</v>
      </c>
      <c r="L29" s="6">
        <v>0</v>
      </c>
      <c r="M29" s="2">
        <v>14</v>
      </c>
      <c r="N29" s="2">
        <f>_xlfn.IFERROR(VLOOKUP($E29,PRT!$A$1:$F$296,6,FALSE),0)</f>
        <v>0</v>
      </c>
      <c r="O29" s="2">
        <f t="shared" si="1"/>
        <v>14</v>
      </c>
    </row>
    <row r="30" spans="1:15" ht="14.25" customHeight="1">
      <c r="A30" s="6">
        <f t="shared" si="2"/>
        <v>21</v>
      </c>
      <c r="C30" s="6" t="s">
        <v>15</v>
      </c>
      <c r="D30" s="6" t="s">
        <v>16</v>
      </c>
      <c r="E30" s="6">
        <v>100047670</v>
      </c>
      <c r="F30" s="6" t="s">
        <v>193</v>
      </c>
      <c r="G30" s="6"/>
      <c r="H30" s="6">
        <v>4</v>
      </c>
      <c r="I30" s="6">
        <v>4</v>
      </c>
      <c r="J30" s="6">
        <v>5</v>
      </c>
      <c r="K30" s="6">
        <v>5</v>
      </c>
      <c r="L30" s="6">
        <v>0</v>
      </c>
      <c r="M30" s="2">
        <v>14</v>
      </c>
      <c r="N30" s="2">
        <f>_xlfn.IFERROR(VLOOKUP($E30,PRT!$A$1:$F$296,6,FALSE),0)</f>
        <v>0</v>
      </c>
      <c r="O30" s="2">
        <f t="shared" si="1"/>
        <v>14</v>
      </c>
    </row>
    <row r="31" spans="1:15" ht="14.25" customHeight="1">
      <c r="A31" s="6">
        <f t="shared" si="2"/>
        <v>21</v>
      </c>
      <c r="C31" s="6" t="s">
        <v>201</v>
      </c>
      <c r="D31" s="6" t="s">
        <v>7</v>
      </c>
      <c r="E31" s="6">
        <v>100018740</v>
      </c>
      <c r="F31" s="6" t="s">
        <v>202</v>
      </c>
      <c r="G31" s="6"/>
      <c r="H31" s="6">
        <v>4</v>
      </c>
      <c r="I31" s="6">
        <v>5</v>
      </c>
      <c r="J31" s="6">
        <v>0</v>
      </c>
      <c r="K31" s="6">
        <v>0</v>
      </c>
      <c r="L31" s="6">
        <v>5</v>
      </c>
      <c r="M31" s="2">
        <v>14</v>
      </c>
      <c r="N31" s="2">
        <f>_xlfn.IFERROR(VLOOKUP($E31,PRT!$A$1:$F$296,6,FALSE),0)</f>
        <v>0</v>
      </c>
      <c r="O31" s="2">
        <f t="shared" si="1"/>
        <v>14</v>
      </c>
    </row>
    <row r="32" spans="1:15" ht="14.25" customHeight="1">
      <c r="A32" s="6">
        <f t="shared" si="2"/>
        <v>21</v>
      </c>
      <c r="C32" s="6" t="s">
        <v>195</v>
      </c>
      <c r="D32" s="6" t="s">
        <v>60</v>
      </c>
      <c r="E32" s="6">
        <v>100034822</v>
      </c>
      <c r="F32" s="6" t="s">
        <v>196</v>
      </c>
      <c r="G32" s="6"/>
      <c r="H32" s="6">
        <v>4</v>
      </c>
      <c r="I32" s="6">
        <v>5</v>
      </c>
      <c r="J32" s="6">
        <v>4</v>
      </c>
      <c r="K32" s="6">
        <v>0</v>
      </c>
      <c r="L32" s="6">
        <v>5</v>
      </c>
      <c r="M32" s="2">
        <v>14</v>
      </c>
      <c r="N32" s="2">
        <f>_xlfn.IFERROR(VLOOKUP($E32,PRT!$A$1:$F$296,6,FALSE),0)</f>
        <v>0</v>
      </c>
      <c r="O32" s="2">
        <f t="shared" si="1"/>
        <v>14</v>
      </c>
    </row>
    <row r="33" spans="1:15" ht="14.25" customHeight="1">
      <c r="A33" s="6">
        <f t="shared" si="2"/>
        <v>21</v>
      </c>
      <c r="C33" s="6" t="s">
        <v>191</v>
      </c>
      <c r="D33" s="6" t="s">
        <v>10</v>
      </c>
      <c r="E33" s="6">
        <v>100050304</v>
      </c>
      <c r="F33" s="6" t="s">
        <v>192</v>
      </c>
      <c r="G33" s="6"/>
      <c r="H33" s="6">
        <v>0</v>
      </c>
      <c r="I33" s="6">
        <v>0</v>
      </c>
      <c r="J33" s="6">
        <v>5</v>
      </c>
      <c r="K33" s="6">
        <v>5</v>
      </c>
      <c r="L33" s="6">
        <v>4</v>
      </c>
      <c r="M33" s="2">
        <v>14</v>
      </c>
      <c r="N33" s="2">
        <f>_xlfn.IFERROR(VLOOKUP($E33,PRT!$A$1:$F$296,6,FALSE),0)</f>
        <v>0</v>
      </c>
      <c r="O33" s="2">
        <f t="shared" si="1"/>
        <v>14</v>
      </c>
    </row>
    <row r="34" spans="1:15" ht="14.25" customHeight="1">
      <c r="A34" s="6">
        <f t="shared" si="2"/>
        <v>26</v>
      </c>
      <c r="C34" s="6" t="s">
        <v>209</v>
      </c>
      <c r="D34" s="6" t="s">
        <v>16</v>
      </c>
      <c r="E34" s="6">
        <v>100042043</v>
      </c>
      <c r="F34" s="6" t="s">
        <v>210</v>
      </c>
      <c r="G34" s="6"/>
      <c r="H34" s="6">
        <v>4</v>
      </c>
      <c r="I34" s="6">
        <v>5</v>
      </c>
      <c r="J34" s="6">
        <v>0</v>
      </c>
      <c r="K34" s="6">
        <v>0</v>
      </c>
      <c r="L34" s="6">
        <v>4</v>
      </c>
      <c r="M34" s="2">
        <v>13</v>
      </c>
      <c r="N34" s="2">
        <f>_xlfn.IFERROR(VLOOKUP($E34,PRT!$A$1:$F$296,6,FALSE),0)</f>
        <v>0</v>
      </c>
      <c r="O34" s="2">
        <f t="shared" si="1"/>
        <v>13</v>
      </c>
    </row>
    <row r="35" spans="1:15" ht="14.25" customHeight="1">
      <c r="A35" s="6">
        <f t="shared" si="2"/>
        <v>26</v>
      </c>
      <c r="C35" s="6" t="s">
        <v>54</v>
      </c>
      <c r="D35" s="6" t="s">
        <v>28</v>
      </c>
      <c r="E35" s="6">
        <v>100040330</v>
      </c>
      <c r="F35" s="6" t="s">
        <v>200</v>
      </c>
      <c r="G35" s="6"/>
      <c r="H35" s="6">
        <v>4</v>
      </c>
      <c r="I35" s="6">
        <v>0</v>
      </c>
      <c r="J35" s="6">
        <v>5</v>
      </c>
      <c r="K35" s="6">
        <v>0</v>
      </c>
      <c r="L35" s="6">
        <v>0</v>
      </c>
      <c r="M35" s="2">
        <v>9</v>
      </c>
      <c r="N35" s="2">
        <f>_xlfn.IFERROR(VLOOKUP($E35,PRT!$A$1:$F$296,6,FALSE),0)</f>
        <v>4</v>
      </c>
      <c r="O35" s="2">
        <f t="shared" si="1"/>
        <v>13</v>
      </c>
    </row>
    <row r="36" spans="1:15" ht="14.25" customHeight="1">
      <c r="A36" s="6">
        <f t="shared" si="2"/>
        <v>28</v>
      </c>
      <c r="C36" s="6" t="s">
        <v>212</v>
      </c>
      <c r="D36" s="6" t="s">
        <v>16</v>
      </c>
      <c r="E36" s="6">
        <v>100042443</v>
      </c>
      <c r="F36" s="6" t="s">
        <v>213</v>
      </c>
      <c r="G36" s="6"/>
      <c r="H36" s="6">
        <v>4</v>
      </c>
      <c r="I36" s="6">
        <v>4</v>
      </c>
      <c r="J36" s="6">
        <v>0</v>
      </c>
      <c r="K36" s="6">
        <v>4</v>
      </c>
      <c r="L36" s="6">
        <v>4</v>
      </c>
      <c r="M36" s="2">
        <v>12</v>
      </c>
      <c r="N36" s="2">
        <f>_xlfn.IFERROR(VLOOKUP($E36,PRT!$A$1:$F$296,6,FALSE),0)</f>
        <v>0</v>
      </c>
      <c r="O36" s="2">
        <f t="shared" si="1"/>
        <v>12</v>
      </c>
    </row>
    <row r="37" spans="1:15" ht="14.25" customHeight="1">
      <c r="A37" s="6">
        <f t="shared" si="2"/>
        <v>29</v>
      </c>
      <c r="C37" s="6" t="s">
        <v>73</v>
      </c>
      <c r="D37" s="6" t="s">
        <v>19</v>
      </c>
      <c r="E37" s="6">
        <v>100048972</v>
      </c>
      <c r="F37" s="6" t="s">
        <v>203</v>
      </c>
      <c r="G37" s="6"/>
      <c r="H37" s="6">
        <v>0</v>
      </c>
      <c r="I37" s="6">
        <v>5</v>
      </c>
      <c r="J37" s="6">
        <v>5</v>
      </c>
      <c r="K37" s="6">
        <v>0</v>
      </c>
      <c r="L37" s="6">
        <v>0</v>
      </c>
      <c r="M37" s="2">
        <v>10</v>
      </c>
      <c r="N37" s="2">
        <f>_xlfn.IFERROR(VLOOKUP($E37,PRT!$A$1:$F$296,6,FALSE),0)</f>
        <v>0</v>
      </c>
      <c r="O37" s="2">
        <f t="shared" si="1"/>
        <v>10</v>
      </c>
    </row>
    <row r="38" spans="1:15" ht="14.25" customHeight="1">
      <c r="A38" s="6">
        <f t="shared" si="2"/>
        <v>29</v>
      </c>
      <c r="C38" s="6" t="s">
        <v>215</v>
      </c>
      <c r="D38" s="6" t="s">
        <v>10</v>
      </c>
      <c r="E38" s="6">
        <v>100047877</v>
      </c>
      <c r="F38" s="6" t="s">
        <v>216</v>
      </c>
      <c r="G38" s="6"/>
      <c r="H38" s="6">
        <v>4</v>
      </c>
      <c r="I38" s="6">
        <v>6</v>
      </c>
      <c r="J38" s="6">
        <v>0</v>
      </c>
      <c r="K38" s="6">
        <v>0</v>
      </c>
      <c r="L38" s="6">
        <v>0</v>
      </c>
      <c r="M38" s="2">
        <v>10</v>
      </c>
      <c r="N38" s="2">
        <f>_xlfn.IFERROR(VLOOKUP($E38,PRT!$A$1:$F$296,6,FALSE),0)</f>
        <v>0</v>
      </c>
      <c r="O38" s="2">
        <f t="shared" si="1"/>
        <v>10</v>
      </c>
    </row>
    <row r="39" spans="1:15" ht="14.25" customHeight="1">
      <c r="A39" s="6">
        <f t="shared" si="2"/>
        <v>31</v>
      </c>
      <c r="C39" s="6" t="s">
        <v>187</v>
      </c>
      <c r="D39" s="6" t="s">
        <v>10</v>
      </c>
      <c r="E39" s="6">
        <v>100020463</v>
      </c>
      <c r="F39" s="6" t="s">
        <v>188</v>
      </c>
      <c r="G39" s="6"/>
      <c r="H39" s="6">
        <v>0</v>
      </c>
      <c r="I39" s="6">
        <v>0</v>
      </c>
      <c r="J39" s="6">
        <v>5</v>
      </c>
      <c r="K39" s="6">
        <v>4</v>
      </c>
      <c r="L39" s="6">
        <v>0</v>
      </c>
      <c r="M39" s="2">
        <v>9</v>
      </c>
      <c r="N39" s="2">
        <f>_xlfn.IFERROR(VLOOKUP($E39,PRT!$A$1:$F$296,6,FALSE),0)</f>
        <v>0</v>
      </c>
      <c r="O39" s="2">
        <f t="shared" si="1"/>
        <v>9</v>
      </c>
    </row>
    <row r="40" spans="1:15" ht="14.25" customHeight="1">
      <c r="A40" s="6">
        <f t="shared" si="2"/>
        <v>31</v>
      </c>
      <c r="C40" s="6" t="s">
        <v>178</v>
      </c>
      <c r="D40" s="6" t="s">
        <v>7</v>
      </c>
      <c r="E40" s="6">
        <v>100008177</v>
      </c>
      <c r="F40" s="6" t="s">
        <v>225</v>
      </c>
      <c r="G40" s="6"/>
      <c r="H40" s="6">
        <v>0</v>
      </c>
      <c r="I40" s="6">
        <v>4</v>
      </c>
      <c r="J40" s="6">
        <v>5</v>
      </c>
      <c r="K40" s="6">
        <v>0</v>
      </c>
      <c r="L40" s="6">
        <v>0</v>
      </c>
      <c r="M40" s="2">
        <v>9</v>
      </c>
      <c r="N40" s="2">
        <f>_xlfn.IFERROR(VLOOKUP($E40,PRT!$A$1:$F$296,6,FALSE),0)</f>
        <v>0</v>
      </c>
      <c r="O40" s="2">
        <f t="shared" si="1"/>
        <v>9</v>
      </c>
    </row>
    <row r="41" spans="1:15" ht="14.25" customHeight="1">
      <c r="A41" s="6">
        <f t="shared" si="2"/>
        <v>31</v>
      </c>
      <c r="C41" s="6" t="s">
        <v>221</v>
      </c>
      <c r="D41" s="6" t="s">
        <v>80</v>
      </c>
      <c r="E41" s="6">
        <v>100025779</v>
      </c>
      <c r="F41" s="6" t="s">
        <v>222</v>
      </c>
      <c r="G41" s="6"/>
      <c r="H41" s="6">
        <v>5</v>
      </c>
      <c r="I41" s="6">
        <v>4</v>
      </c>
      <c r="J41" s="6">
        <v>0</v>
      </c>
      <c r="K41" s="6">
        <v>0</v>
      </c>
      <c r="L41" s="6">
        <v>0</v>
      </c>
      <c r="M41" s="2">
        <v>9</v>
      </c>
      <c r="N41" s="2">
        <f>_xlfn.IFERROR(VLOOKUP($E41,PRT!$A$1:$F$296,6,FALSE),0)</f>
        <v>0</v>
      </c>
      <c r="O41" s="2">
        <f aca="true" t="shared" si="3" ref="O41:O72">SUM(M41:N41)</f>
        <v>9</v>
      </c>
    </row>
    <row r="42" spans="1:15" ht="14.25" customHeight="1">
      <c r="A42" s="6">
        <f t="shared" si="2"/>
        <v>31</v>
      </c>
      <c r="C42" s="6" t="s">
        <v>207</v>
      </c>
      <c r="D42" s="6" t="s">
        <v>80</v>
      </c>
      <c r="E42" s="6">
        <v>100032326</v>
      </c>
      <c r="F42" s="6" t="s">
        <v>208</v>
      </c>
      <c r="G42" s="6"/>
      <c r="H42" s="6">
        <v>0</v>
      </c>
      <c r="I42" s="6">
        <v>0</v>
      </c>
      <c r="J42" s="6">
        <v>4</v>
      </c>
      <c r="K42" s="6">
        <v>0</v>
      </c>
      <c r="L42" s="6">
        <v>5</v>
      </c>
      <c r="M42" s="2">
        <v>9</v>
      </c>
      <c r="N42" s="2">
        <f>_xlfn.IFERROR(VLOOKUP($E42,PRT!$A$1:$F$296,6,FALSE),0)</f>
        <v>0</v>
      </c>
      <c r="O42" s="2">
        <f t="shared" si="3"/>
        <v>9</v>
      </c>
    </row>
    <row r="43" spans="1:15" ht="14.25" customHeight="1">
      <c r="A43" s="6">
        <f t="shared" si="2"/>
        <v>31</v>
      </c>
      <c r="C43" s="6" t="s">
        <v>223</v>
      </c>
      <c r="D43" s="6" t="s">
        <v>70</v>
      </c>
      <c r="E43" s="6">
        <v>100005071</v>
      </c>
      <c r="F43" s="6" t="s">
        <v>224</v>
      </c>
      <c r="G43" s="6"/>
      <c r="H43" s="6">
        <v>4</v>
      </c>
      <c r="I43" s="6">
        <v>0</v>
      </c>
      <c r="J43" s="6">
        <v>0</v>
      </c>
      <c r="K43" s="6">
        <v>5</v>
      </c>
      <c r="L43" s="6">
        <v>0</v>
      </c>
      <c r="M43" s="2">
        <v>9</v>
      </c>
      <c r="N43" s="2">
        <f>_xlfn.IFERROR(VLOOKUP($E43,PRT!$A$1:$F$296,6,FALSE),0)</f>
        <v>0</v>
      </c>
      <c r="O43" s="2">
        <f t="shared" si="3"/>
        <v>9</v>
      </c>
    </row>
    <row r="44" spans="1:15" ht="14.25" customHeight="1">
      <c r="A44" s="6">
        <f t="shared" si="2"/>
        <v>31</v>
      </c>
      <c r="C44" s="6" t="s">
        <v>205</v>
      </c>
      <c r="D44" s="6" t="s">
        <v>16</v>
      </c>
      <c r="E44" s="6">
        <v>100038576</v>
      </c>
      <c r="F44" s="6" t="s">
        <v>206</v>
      </c>
      <c r="G44" s="6"/>
      <c r="H44" s="6">
        <v>4</v>
      </c>
      <c r="I44" s="6">
        <v>5</v>
      </c>
      <c r="J44" s="6">
        <v>0</v>
      </c>
      <c r="K44" s="6">
        <v>0</v>
      </c>
      <c r="L44" s="6">
        <v>0</v>
      </c>
      <c r="M44" s="2">
        <v>9</v>
      </c>
      <c r="N44" s="2">
        <f>_xlfn.IFERROR(VLOOKUP($E44,PRT!$A$1:$F$296,6,FALSE),0)</f>
        <v>0</v>
      </c>
      <c r="O44" s="2">
        <f t="shared" si="3"/>
        <v>9</v>
      </c>
    </row>
    <row r="45" spans="1:15" ht="14.25" customHeight="1">
      <c r="A45" s="6">
        <f t="shared" si="2"/>
        <v>31</v>
      </c>
      <c r="C45" s="6" t="s">
        <v>228</v>
      </c>
      <c r="D45" s="6" t="s">
        <v>60</v>
      </c>
      <c r="E45" s="6">
        <v>100043181</v>
      </c>
      <c r="F45" s="6" t="s">
        <v>229</v>
      </c>
      <c r="G45" s="6"/>
      <c r="H45" s="6">
        <v>4</v>
      </c>
      <c r="I45" s="6">
        <v>0</v>
      </c>
      <c r="J45" s="6">
        <v>0</v>
      </c>
      <c r="K45" s="6">
        <v>0</v>
      </c>
      <c r="L45" s="6">
        <v>5</v>
      </c>
      <c r="M45" s="2">
        <v>9</v>
      </c>
      <c r="N45" s="2">
        <f>_xlfn.IFERROR(VLOOKUP($E45,PRT!$A$1:$F$296,6,FALSE),0)</f>
        <v>0</v>
      </c>
      <c r="O45" s="2">
        <f t="shared" si="3"/>
        <v>9</v>
      </c>
    </row>
    <row r="46" spans="1:15" ht="14.25" customHeight="1">
      <c r="A46" s="6">
        <f t="shared" si="2"/>
        <v>31</v>
      </c>
      <c r="C46" s="6" t="s">
        <v>52</v>
      </c>
      <c r="D46" s="6" t="s">
        <v>13</v>
      </c>
      <c r="E46" s="6">
        <v>100046205</v>
      </c>
      <c r="F46" s="6" t="s">
        <v>230</v>
      </c>
      <c r="G46" s="6"/>
      <c r="H46" s="6">
        <v>4</v>
      </c>
      <c r="I46" s="6">
        <v>5</v>
      </c>
      <c r="J46" s="6">
        <v>0</v>
      </c>
      <c r="K46" s="6">
        <v>0</v>
      </c>
      <c r="L46" s="6">
        <v>0</v>
      </c>
      <c r="M46" s="2">
        <v>9</v>
      </c>
      <c r="N46" s="2">
        <f>_xlfn.IFERROR(VLOOKUP($E46,PRT!$A$1:$F$296,6,FALSE),0)</f>
        <v>0</v>
      </c>
      <c r="O46" s="2">
        <f t="shared" si="3"/>
        <v>9</v>
      </c>
    </row>
    <row r="47" spans="1:15" ht="14.25" customHeight="1">
      <c r="A47" s="6">
        <f t="shared" si="2"/>
        <v>31</v>
      </c>
      <c r="C47" s="6" t="s">
        <v>18</v>
      </c>
      <c r="D47" s="6" t="s">
        <v>19</v>
      </c>
      <c r="E47" s="6">
        <v>100047611</v>
      </c>
      <c r="F47" s="6" t="s">
        <v>231</v>
      </c>
      <c r="G47" s="6"/>
      <c r="H47" s="6">
        <v>5</v>
      </c>
      <c r="I47" s="6">
        <v>4</v>
      </c>
      <c r="J47" s="6">
        <v>0</v>
      </c>
      <c r="K47" s="6">
        <v>0</v>
      </c>
      <c r="L47" s="6">
        <v>0</v>
      </c>
      <c r="M47" s="2">
        <v>9</v>
      </c>
      <c r="N47" s="2">
        <f>_xlfn.IFERROR(VLOOKUP($E47,PRT!$A$1:$F$296,6,FALSE),0)</f>
        <v>0</v>
      </c>
      <c r="O47" s="2">
        <f t="shared" si="3"/>
        <v>9</v>
      </c>
    </row>
    <row r="48" spans="1:15" ht="14.25" customHeight="1">
      <c r="A48" s="6">
        <f t="shared" si="2"/>
        <v>40</v>
      </c>
      <c r="C48" s="6" t="s">
        <v>236</v>
      </c>
      <c r="D48" s="6" t="s">
        <v>97</v>
      </c>
      <c r="E48" s="6">
        <v>100045073</v>
      </c>
      <c r="F48" s="6" t="s">
        <v>237</v>
      </c>
      <c r="G48" s="6"/>
      <c r="H48" s="6">
        <v>0</v>
      </c>
      <c r="I48" s="6">
        <v>4</v>
      </c>
      <c r="J48" s="6">
        <v>4</v>
      </c>
      <c r="K48" s="6">
        <v>0</v>
      </c>
      <c r="L48" s="6">
        <v>0</v>
      </c>
      <c r="M48" s="2">
        <v>8</v>
      </c>
      <c r="N48" s="2">
        <f>_xlfn.IFERROR(VLOOKUP($E48,PRT!$A$1:$F$296,6,FALSE),0)</f>
        <v>0</v>
      </c>
      <c r="O48" s="2">
        <f t="shared" si="3"/>
        <v>8</v>
      </c>
    </row>
    <row r="49" spans="1:15" ht="14.25" customHeight="1">
      <c r="A49" s="6">
        <f t="shared" si="2"/>
        <v>40</v>
      </c>
      <c r="C49" s="6" t="s">
        <v>244</v>
      </c>
      <c r="D49" s="6" t="s">
        <v>80</v>
      </c>
      <c r="E49" s="6">
        <v>100038242</v>
      </c>
      <c r="F49" s="6" t="s">
        <v>245</v>
      </c>
      <c r="G49" s="6"/>
      <c r="H49" s="6">
        <v>4</v>
      </c>
      <c r="I49" s="6">
        <v>0</v>
      </c>
      <c r="J49" s="6">
        <v>0</v>
      </c>
      <c r="K49" s="6">
        <v>0</v>
      </c>
      <c r="L49" s="6">
        <v>4</v>
      </c>
      <c r="M49" s="2">
        <v>8</v>
      </c>
      <c r="N49" s="2">
        <f>_xlfn.IFERROR(VLOOKUP($E49,PRT!$A$1:$F$296,6,FALSE),0)</f>
        <v>0</v>
      </c>
      <c r="O49" s="2">
        <f t="shared" si="3"/>
        <v>8</v>
      </c>
    </row>
    <row r="50" spans="1:15" ht="14.25" customHeight="1">
      <c r="A50" s="6">
        <f t="shared" si="2"/>
        <v>40</v>
      </c>
      <c r="C50" s="6" t="s">
        <v>238</v>
      </c>
      <c r="D50" s="6" t="s">
        <v>13</v>
      </c>
      <c r="E50" s="6">
        <v>100043387</v>
      </c>
      <c r="F50" s="6" t="s">
        <v>239</v>
      </c>
      <c r="G50" s="6"/>
      <c r="H50" s="6">
        <v>0</v>
      </c>
      <c r="I50" s="6">
        <v>0</v>
      </c>
      <c r="J50" s="6">
        <v>4</v>
      </c>
      <c r="K50" s="6">
        <v>0</v>
      </c>
      <c r="L50" s="6">
        <v>4</v>
      </c>
      <c r="M50" s="2">
        <v>8</v>
      </c>
      <c r="N50" s="2">
        <f>_xlfn.IFERROR(VLOOKUP($E50,PRT!$A$1:$F$296,6,FALSE),0)</f>
        <v>0</v>
      </c>
      <c r="O50" s="2">
        <f t="shared" si="3"/>
        <v>8</v>
      </c>
    </row>
    <row r="51" spans="1:15" ht="14.25" customHeight="1">
      <c r="A51" s="6">
        <f t="shared" si="2"/>
        <v>40</v>
      </c>
      <c r="C51" s="6" t="s">
        <v>277</v>
      </c>
      <c r="D51" s="6" t="s">
        <v>16</v>
      </c>
      <c r="E51" s="6">
        <v>100042560</v>
      </c>
      <c r="F51" s="6" t="s">
        <v>278</v>
      </c>
      <c r="G51" s="6"/>
      <c r="H51" s="6">
        <v>4</v>
      </c>
      <c r="I51" s="6">
        <v>4</v>
      </c>
      <c r="J51" s="6">
        <v>0</v>
      </c>
      <c r="K51" s="6">
        <v>0</v>
      </c>
      <c r="L51" s="6">
        <v>0</v>
      </c>
      <c r="M51" s="2">
        <v>8</v>
      </c>
      <c r="N51" s="2">
        <f>_xlfn.IFERROR(VLOOKUP($E51,PRT!$A$1:$F$296,6,FALSE),0)</f>
        <v>0</v>
      </c>
      <c r="O51" s="2">
        <f t="shared" si="3"/>
        <v>8</v>
      </c>
    </row>
    <row r="52" spans="1:15" ht="14.25" customHeight="1">
      <c r="A52" s="6">
        <f t="shared" si="2"/>
        <v>40</v>
      </c>
      <c r="C52" s="6" t="s">
        <v>250</v>
      </c>
      <c r="D52" s="6" t="s">
        <v>32</v>
      </c>
      <c r="E52" s="6">
        <v>100050054</v>
      </c>
      <c r="F52" s="6" t="s">
        <v>251</v>
      </c>
      <c r="G52" s="6"/>
      <c r="H52" s="6">
        <v>0</v>
      </c>
      <c r="I52" s="6">
        <v>4</v>
      </c>
      <c r="J52" s="6">
        <v>4</v>
      </c>
      <c r="K52" s="6">
        <v>0</v>
      </c>
      <c r="L52" s="6">
        <v>0</v>
      </c>
      <c r="M52" s="2">
        <v>8</v>
      </c>
      <c r="N52" s="2">
        <f>_xlfn.IFERROR(VLOOKUP($E52,PRT!$A$1:$F$296,6,FALSE),0)</f>
        <v>0</v>
      </c>
      <c r="O52" s="2">
        <f t="shared" si="3"/>
        <v>8</v>
      </c>
    </row>
    <row r="53" spans="1:15" ht="14.25" customHeight="1">
      <c r="A53" s="6">
        <f t="shared" si="2"/>
        <v>40</v>
      </c>
      <c r="C53" s="6" t="s">
        <v>142</v>
      </c>
      <c r="D53" s="6" t="s">
        <v>16</v>
      </c>
      <c r="E53" s="6">
        <v>100046879</v>
      </c>
      <c r="F53" s="6" t="s">
        <v>308</v>
      </c>
      <c r="G53" s="6"/>
      <c r="H53" s="6">
        <v>4</v>
      </c>
      <c r="I53" s="6">
        <v>4</v>
      </c>
      <c r="J53" s="6">
        <v>0</v>
      </c>
      <c r="K53" s="6">
        <v>0</v>
      </c>
      <c r="L53" s="6">
        <v>0</v>
      </c>
      <c r="M53" s="2">
        <v>8</v>
      </c>
      <c r="N53" s="2">
        <f>_xlfn.IFERROR(VLOOKUP($E53,PRT!$A$1:$F$296,6,FALSE),0)</f>
        <v>0</v>
      </c>
      <c r="O53" s="2">
        <f t="shared" si="3"/>
        <v>8</v>
      </c>
    </row>
    <row r="54" spans="1:15" ht="14.25" customHeight="1">
      <c r="A54" s="6">
        <f t="shared" si="2"/>
        <v>46</v>
      </c>
      <c r="C54" s="6" t="s">
        <v>125</v>
      </c>
      <c r="D54" s="6" t="s">
        <v>97</v>
      </c>
      <c r="E54" s="6">
        <v>100050374</v>
      </c>
      <c r="F54" s="6" t="s">
        <v>162</v>
      </c>
      <c r="G54" s="6"/>
      <c r="H54" s="6">
        <v>0</v>
      </c>
      <c r="I54" s="6">
        <v>0</v>
      </c>
      <c r="J54" s="6">
        <v>0</v>
      </c>
      <c r="K54" s="6">
        <v>6</v>
      </c>
      <c r="L54" s="6">
        <v>0</v>
      </c>
      <c r="M54" s="2">
        <v>6</v>
      </c>
      <c r="N54" s="2">
        <f>_xlfn.IFERROR(VLOOKUP($E54,PRT!$A$1:$F$296,6,FALSE),0)</f>
        <v>0</v>
      </c>
      <c r="O54" s="2">
        <f t="shared" si="3"/>
        <v>6</v>
      </c>
    </row>
    <row r="55" spans="1:15" ht="14.25" customHeight="1">
      <c r="A55" s="6">
        <f t="shared" si="2"/>
        <v>47</v>
      </c>
      <c r="C55" s="6" t="s">
        <v>83</v>
      </c>
      <c r="D55" s="6" t="s">
        <v>16</v>
      </c>
      <c r="E55" s="6">
        <v>100040244</v>
      </c>
      <c r="F55" s="6" t="s">
        <v>220</v>
      </c>
      <c r="G55" s="6"/>
      <c r="H55" s="6">
        <v>5</v>
      </c>
      <c r="I55" s="6">
        <v>0</v>
      </c>
      <c r="J55" s="6">
        <v>0</v>
      </c>
      <c r="K55" s="6">
        <v>0</v>
      </c>
      <c r="L55" s="6">
        <v>0</v>
      </c>
      <c r="M55" s="2">
        <v>5</v>
      </c>
      <c r="N55" s="2">
        <f>_xlfn.IFERROR(VLOOKUP($E55,PRT!$A$1:$F$296,6,FALSE),0)</f>
        <v>0</v>
      </c>
      <c r="O55" s="2">
        <f t="shared" si="3"/>
        <v>5</v>
      </c>
    </row>
    <row r="56" spans="1:15" ht="14.25" customHeight="1">
      <c r="A56" s="6">
        <f aca="true" t="shared" si="4" ref="A56:A87">_xlfn.RANK.EQ($O56,$O$9:$O$102)</f>
        <v>47</v>
      </c>
      <c r="C56" s="6" t="s">
        <v>118</v>
      </c>
      <c r="D56" s="6" t="s">
        <v>28</v>
      </c>
      <c r="E56" s="6">
        <v>100049177</v>
      </c>
      <c r="F56" s="6" t="s">
        <v>217</v>
      </c>
      <c r="G56" s="6"/>
      <c r="H56" s="6">
        <v>0</v>
      </c>
      <c r="I56" s="6">
        <v>0</v>
      </c>
      <c r="J56" s="6">
        <v>0</v>
      </c>
      <c r="K56" s="6">
        <v>5</v>
      </c>
      <c r="L56" s="6">
        <v>0</v>
      </c>
      <c r="M56" s="2">
        <v>5</v>
      </c>
      <c r="N56" s="2">
        <f>_xlfn.IFERROR(VLOOKUP($E56,PRT!$A$1:$F$296,6,FALSE),0)</f>
        <v>0</v>
      </c>
      <c r="O56" s="2">
        <f t="shared" si="3"/>
        <v>5</v>
      </c>
    </row>
    <row r="57" spans="1:15" ht="14.25" customHeight="1">
      <c r="A57" s="6">
        <f t="shared" si="4"/>
        <v>47</v>
      </c>
      <c r="C57" s="6" t="s">
        <v>232</v>
      </c>
      <c r="D57" s="6" t="s">
        <v>60</v>
      </c>
      <c r="E57" s="6">
        <v>100043479</v>
      </c>
      <c r="F57" s="6" t="s">
        <v>233</v>
      </c>
      <c r="G57" s="6"/>
      <c r="H57" s="6">
        <v>0</v>
      </c>
      <c r="I57" s="6">
        <v>0</v>
      </c>
      <c r="J57" s="6">
        <v>0</v>
      </c>
      <c r="K57" s="6">
        <v>5</v>
      </c>
      <c r="L57" s="6">
        <v>0</v>
      </c>
      <c r="M57" s="2">
        <v>5</v>
      </c>
      <c r="N57" s="2">
        <f>_xlfn.IFERROR(VLOOKUP($E57,PRT!$A$1:$F$296,6,FALSE),0)</f>
        <v>0</v>
      </c>
      <c r="O57" s="2">
        <f t="shared" si="3"/>
        <v>5</v>
      </c>
    </row>
    <row r="58" spans="1:15" ht="14.25" customHeight="1">
      <c r="A58" s="6">
        <f t="shared" si="4"/>
        <v>47</v>
      </c>
      <c r="C58" s="6" t="s">
        <v>218</v>
      </c>
      <c r="D58" s="6" t="s">
        <v>10</v>
      </c>
      <c r="E58" s="6">
        <v>100042437</v>
      </c>
      <c r="F58" s="6" t="s">
        <v>219</v>
      </c>
      <c r="G58" s="6"/>
      <c r="H58" s="6">
        <v>0</v>
      </c>
      <c r="I58" s="6">
        <v>0</v>
      </c>
      <c r="J58" s="6">
        <v>0</v>
      </c>
      <c r="K58" s="6">
        <v>0</v>
      </c>
      <c r="L58" s="6">
        <v>5</v>
      </c>
      <c r="M58" s="2">
        <v>5</v>
      </c>
      <c r="N58" s="2">
        <f>_xlfn.IFERROR(VLOOKUP($E58,PRT!$A$1:$F$296,6,FALSE),0)</f>
        <v>0</v>
      </c>
      <c r="O58" s="2">
        <f t="shared" si="3"/>
        <v>5</v>
      </c>
    </row>
    <row r="59" spans="1:15" ht="14.25" customHeight="1">
      <c r="A59" s="6">
        <f t="shared" si="4"/>
        <v>51</v>
      </c>
      <c r="C59" s="6" t="s">
        <v>240</v>
      </c>
      <c r="D59" s="6" t="s">
        <v>32</v>
      </c>
      <c r="E59" s="6">
        <v>100043090</v>
      </c>
      <c r="F59" s="6" t="s">
        <v>241</v>
      </c>
      <c r="G59" s="6"/>
      <c r="H59" s="6">
        <v>0</v>
      </c>
      <c r="I59" s="6">
        <v>0</v>
      </c>
      <c r="J59" s="6">
        <v>0</v>
      </c>
      <c r="K59" s="6">
        <v>0</v>
      </c>
      <c r="L59" s="6">
        <v>4</v>
      </c>
      <c r="M59" s="2">
        <v>4</v>
      </c>
      <c r="N59" s="2">
        <f>_xlfn.IFERROR(VLOOKUP($E59,PRT!$A$1:$F$296,6,FALSE),0)</f>
        <v>0</v>
      </c>
      <c r="O59" s="2">
        <f t="shared" si="3"/>
        <v>4</v>
      </c>
    </row>
    <row r="60" spans="1:15" ht="14.25" customHeight="1">
      <c r="A60" s="6">
        <f t="shared" si="4"/>
        <v>51</v>
      </c>
      <c r="C60" s="6" t="s">
        <v>312</v>
      </c>
      <c r="D60" s="6" t="s">
        <v>70</v>
      </c>
      <c r="E60" s="6">
        <v>100046971</v>
      </c>
      <c r="F60" s="6" t="s">
        <v>313</v>
      </c>
      <c r="G60" s="6"/>
      <c r="H60" s="6">
        <v>4</v>
      </c>
      <c r="I60" s="6">
        <v>0</v>
      </c>
      <c r="J60" s="6">
        <v>0</v>
      </c>
      <c r="K60" s="6">
        <v>0</v>
      </c>
      <c r="L60" s="6">
        <v>0</v>
      </c>
      <c r="M60" s="2">
        <v>4</v>
      </c>
      <c r="N60" s="2">
        <f>_xlfn.IFERROR(VLOOKUP($E60,PRT!$A$1:$F$296,6,FALSE),0)</f>
        <v>0</v>
      </c>
      <c r="O60" s="2">
        <f t="shared" si="3"/>
        <v>4</v>
      </c>
    </row>
    <row r="61" spans="1:15" ht="14.25" customHeight="1">
      <c r="A61" s="6">
        <f t="shared" si="4"/>
        <v>51</v>
      </c>
      <c r="C61" s="6" t="s">
        <v>248</v>
      </c>
      <c r="D61" s="6" t="s">
        <v>13</v>
      </c>
      <c r="E61" s="6">
        <v>100047867</v>
      </c>
      <c r="F61" s="6" t="s">
        <v>249</v>
      </c>
      <c r="G61" s="6"/>
      <c r="H61" s="6">
        <v>0</v>
      </c>
      <c r="I61" s="6">
        <v>0</v>
      </c>
      <c r="J61" s="6">
        <v>0</v>
      </c>
      <c r="K61" s="6">
        <v>0</v>
      </c>
      <c r="L61" s="6">
        <v>4</v>
      </c>
      <c r="M61" s="2">
        <v>4</v>
      </c>
      <c r="N61" s="2">
        <f>_xlfn.IFERROR(VLOOKUP($E61,PRT!$A$1:$F$296,6,FALSE),0)</f>
        <v>0</v>
      </c>
      <c r="O61" s="2">
        <f t="shared" si="3"/>
        <v>4</v>
      </c>
    </row>
    <row r="62" spans="1:15" ht="14.25" customHeight="1">
      <c r="A62" s="6">
        <f t="shared" si="4"/>
        <v>51</v>
      </c>
      <c r="C62" s="6" t="s">
        <v>242</v>
      </c>
      <c r="D62" s="6" t="s">
        <v>28</v>
      </c>
      <c r="E62" s="6">
        <v>100031082</v>
      </c>
      <c r="F62" s="6" t="s">
        <v>243</v>
      </c>
      <c r="G62" s="6"/>
      <c r="H62" s="6">
        <v>0</v>
      </c>
      <c r="I62" s="6">
        <v>4</v>
      </c>
      <c r="J62" s="6">
        <v>0</v>
      </c>
      <c r="K62" s="6">
        <v>0</v>
      </c>
      <c r="L62" s="6">
        <v>0</v>
      </c>
      <c r="M62" s="2">
        <v>4</v>
      </c>
      <c r="N62" s="2">
        <f>_xlfn.IFERROR(VLOOKUP($E62,PRT!$A$1:$F$296,6,FALSE),0)</f>
        <v>0</v>
      </c>
      <c r="O62" s="2">
        <f t="shared" si="3"/>
        <v>4</v>
      </c>
    </row>
    <row r="63" spans="1:15" ht="14.25" customHeight="1">
      <c r="A63" s="6">
        <f t="shared" si="4"/>
        <v>51</v>
      </c>
      <c r="C63" s="6" t="s">
        <v>269</v>
      </c>
      <c r="D63" s="6" t="s">
        <v>10</v>
      </c>
      <c r="E63" s="6">
        <v>100013402</v>
      </c>
      <c r="F63" s="6" t="s">
        <v>270</v>
      </c>
      <c r="G63" s="6"/>
      <c r="H63" s="6">
        <v>4</v>
      </c>
      <c r="I63" s="6">
        <v>0</v>
      </c>
      <c r="J63" s="6">
        <v>0</v>
      </c>
      <c r="K63" s="6">
        <v>0</v>
      </c>
      <c r="L63" s="6">
        <v>0</v>
      </c>
      <c r="M63" s="2">
        <v>4</v>
      </c>
      <c r="N63" s="2">
        <f>_xlfn.IFERROR(VLOOKUP($E63,PRT!$A$1:$F$296,6,FALSE),0)</f>
        <v>0</v>
      </c>
      <c r="O63" s="2">
        <f t="shared" si="3"/>
        <v>4</v>
      </c>
    </row>
    <row r="64" spans="1:15" ht="14.25" customHeight="1">
      <c r="A64" s="6">
        <f t="shared" si="4"/>
        <v>51</v>
      </c>
      <c r="C64" s="6" t="s">
        <v>265</v>
      </c>
      <c r="D64" s="6" t="s">
        <v>32</v>
      </c>
      <c r="E64" s="6">
        <v>100041416</v>
      </c>
      <c r="F64" s="6" t="s">
        <v>266</v>
      </c>
      <c r="G64" s="6"/>
      <c r="H64" s="6">
        <v>4</v>
      </c>
      <c r="I64" s="6">
        <v>0</v>
      </c>
      <c r="J64" s="6">
        <v>0</v>
      </c>
      <c r="K64" s="6">
        <v>0</v>
      </c>
      <c r="L64" s="6">
        <v>0</v>
      </c>
      <c r="M64" s="2">
        <v>4</v>
      </c>
      <c r="N64" s="2">
        <f>_xlfn.IFERROR(VLOOKUP($E64,PRT!$A$1:$F$296,6,FALSE),0)</f>
        <v>0</v>
      </c>
      <c r="O64" s="2">
        <f t="shared" si="3"/>
        <v>4</v>
      </c>
    </row>
    <row r="65" spans="1:15" ht="14.25" customHeight="1">
      <c r="A65" s="6">
        <f t="shared" si="4"/>
        <v>51</v>
      </c>
      <c r="C65" s="6" t="s">
        <v>234</v>
      </c>
      <c r="D65" s="6" t="s">
        <v>10</v>
      </c>
      <c r="E65" s="6">
        <v>100046075</v>
      </c>
      <c r="F65" s="6" t="s">
        <v>235</v>
      </c>
      <c r="G65" s="6"/>
      <c r="H65" s="6">
        <v>4</v>
      </c>
      <c r="I65" s="6">
        <v>0</v>
      </c>
      <c r="J65" s="6">
        <v>0</v>
      </c>
      <c r="K65" s="6">
        <v>0</v>
      </c>
      <c r="L65" s="6">
        <v>0</v>
      </c>
      <c r="M65" s="2">
        <v>4</v>
      </c>
      <c r="N65" s="2">
        <f>_xlfn.IFERROR(VLOOKUP($E65,PRT!$A$1:$F$296,6,FALSE),0)</f>
        <v>0</v>
      </c>
      <c r="O65" s="2">
        <f t="shared" si="3"/>
        <v>4</v>
      </c>
    </row>
    <row r="66" spans="1:15" ht="14.25" customHeight="1">
      <c r="A66" s="6">
        <f t="shared" si="4"/>
        <v>51</v>
      </c>
      <c r="C66" s="6" t="s">
        <v>118</v>
      </c>
      <c r="D66" s="6" t="s">
        <v>28</v>
      </c>
      <c r="E66" s="6">
        <v>100043373</v>
      </c>
      <c r="F66" s="6" t="s">
        <v>293</v>
      </c>
      <c r="G66" s="6"/>
      <c r="H66" s="6">
        <v>0</v>
      </c>
      <c r="I66" s="6">
        <v>4</v>
      </c>
      <c r="J66" s="6">
        <v>0</v>
      </c>
      <c r="K66" s="6">
        <v>0</v>
      </c>
      <c r="L66" s="6">
        <v>0</v>
      </c>
      <c r="M66" s="2">
        <v>4</v>
      </c>
      <c r="N66" s="2">
        <f>_xlfn.IFERROR(VLOOKUP($E66,PRT!$A$1:$F$296,6,FALSE),0)</f>
        <v>0</v>
      </c>
      <c r="O66" s="2">
        <f t="shared" si="3"/>
        <v>4</v>
      </c>
    </row>
    <row r="67" spans="1:15" ht="14.25" customHeight="1">
      <c r="A67" s="6">
        <f t="shared" si="4"/>
        <v>51</v>
      </c>
      <c r="C67" s="6" t="s">
        <v>15</v>
      </c>
      <c r="D67" s="6" t="s">
        <v>16</v>
      </c>
      <c r="E67" s="6">
        <v>100047669</v>
      </c>
      <c r="F67" s="6" t="s">
        <v>305</v>
      </c>
      <c r="G67" s="6"/>
      <c r="H67" s="6">
        <v>0</v>
      </c>
      <c r="I67" s="6">
        <v>4</v>
      </c>
      <c r="J67" s="6">
        <v>0</v>
      </c>
      <c r="K67" s="6">
        <v>0</v>
      </c>
      <c r="L67" s="6">
        <v>0</v>
      </c>
      <c r="M67" s="2">
        <v>4</v>
      </c>
      <c r="N67" s="2">
        <f>_xlfn.IFERROR(VLOOKUP($E67,PRT!$A$1:$F$296,6,FALSE),0)</f>
        <v>0</v>
      </c>
      <c r="O67" s="2">
        <f t="shared" si="3"/>
        <v>4</v>
      </c>
    </row>
    <row r="68" spans="1:15" ht="14.25" customHeight="1">
      <c r="A68" s="6">
        <f t="shared" si="4"/>
        <v>51</v>
      </c>
      <c r="C68" s="6" t="s">
        <v>252</v>
      </c>
      <c r="D68" s="6" t="s">
        <v>13</v>
      </c>
      <c r="E68" s="6">
        <v>100050215</v>
      </c>
      <c r="F68" s="6" t="s">
        <v>253</v>
      </c>
      <c r="G68" s="6"/>
      <c r="H68" s="6">
        <v>0</v>
      </c>
      <c r="I68" s="6">
        <v>4</v>
      </c>
      <c r="J68" s="6">
        <v>0</v>
      </c>
      <c r="K68" s="6">
        <v>0</v>
      </c>
      <c r="L68" s="6">
        <v>0</v>
      </c>
      <c r="M68" s="2">
        <v>4</v>
      </c>
      <c r="N68" s="2">
        <f>_xlfn.IFERROR(VLOOKUP($E68,PRT!$A$1:$F$296,6,FALSE),0)</f>
        <v>0</v>
      </c>
      <c r="O68" s="2">
        <f t="shared" si="3"/>
        <v>4</v>
      </c>
    </row>
    <row r="69" spans="1:15" ht="14.25" customHeight="1">
      <c r="A69" s="6">
        <f t="shared" si="4"/>
        <v>51</v>
      </c>
      <c r="C69" s="6" t="s">
        <v>246</v>
      </c>
      <c r="D69" s="6" t="s">
        <v>16</v>
      </c>
      <c r="E69" s="6">
        <v>100021066</v>
      </c>
      <c r="F69" s="6" t="s">
        <v>271</v>
      </c>
      <c r="G69" s="6"/>
      <c r="H69" s="6">
        <v>4</v>
      </c>
      <c r="I69" s="6">
        <v>0</v>
      </c>
      <c r="J69" s="6">
        <v>0</v>
      </c>
      <c r="K69" s="6">
        <v>0</v>
      </c>
      <c r="L69" s="6">
        <v>0</v>
      </c>
      <c r="M69" s="2">
        <v>4</v>
      </c>
      <c r="N69" s="2">
        <f>_xlfn.IFERROR(VLOOKUP($E69,PRT!$A$1:$F$296,6,FALSE),0)</f>
        <v>0</v>
      </c>
      <c r="O69" s="2">
        <f t="shared" si="3"/>
        <v>4</v>
      </c>
    </row>
    <row r="70" spans="1:15" ht="14.25" customHeight="1">
      <c r="A70" s="6">
        <f t="shared" si="4"/>
        <v>51</v>
      </c>
      <c r="C70" s="6" t="s">
        <v>246</v>
      </c>
      <c r="D70" s="6" t="s">
        <v>16</v>
      </c>
      <c r="E70" s="6">
        <v>100038244</v>
      </c>
      <c r="F70" s="6" t="s">
        <v>247</v>
      </c>
      <c r="G70" s="6"/>
      <c r="H70" s="6">
        <v>0</v>
      </c>
      <c r="I70" s="6">
        <v>4</v>
      </c>
      <c r="J70" s="6">
        <v>0</v>
      </c>
      <c r="K70" s="6">
        <v>0</v>
      </c>
      <c r="L70" s="6">
        <v>0</v>
      </c>
      <c r="M70" s="2">
        <v>4</v>
      </c>
      <c r="N70" s="2">
        <f>_xlfn.IFERROR(VLOOKUP($E70,PRT!$A$1:$F$296,6,FALSE),0)</f>
        <v>0</v>
      </c>
      <c r="O70" s="2">
        <f t="shared" si="3"/>
        <v>4</v>
      </c>
    </row>
    <row r="71" spans="1:15" ht="14.25" customHeight="1">
      <c r="A71" s="6">
        <f t="shared" si="4"/>
        <v>51</v>
      </c>
      <c r="C71" s="6" t="s">
        <v>267</v>
      </c>
      <c r="D71" s="6" t="s">
        <v>16</v>
      </c>
      <c r="E71" s="6">
        <v>100026215</v>
      </c>
      <c r="F71" s="6" t="s">
        <v>268</v>
      </c>
      <c r="G71" s="6"/>
      <c r="H71" s="6">
        <v>0</v>
      </c>
      <c r="I71" s="6">
        <v>4</v>
      </c>
      <c r="J71" s="6">
        <v>0</v>
      </c>
      <c r="K71" s="6">
        <v>0</v>
      </c>
      <c r="L71" s="6">
        <v>0</v>
      </c>
      <c r="M71" s="2">
        <v>4</v>
      </c>
      <c r="N71" s="2">
        <f>_xlfn.IFERROR(VLOOKUP($E71,PRT!$A$1:$F$296,6,FALSE),0)</f>
        <v>0</v>
      </c>
      <c r="O71" s="2">
        <f t="shared" si="3"/>
        <v>4</v>
      </c>
    </row>
    <row r="72" spans="1:15" ht="14.25" customHeight="1">
      <c r="A72" s="6">
        <f t="shared" si="4"/>
        <v>51</v>
      </c>
      <c r="C72" s="6" t="s">
        <v>288</v>
      </c>
      <c r="D72" s="6" t="s">
        <v>19</v>
      </c>
      <c r="E72" s="6">
        <v>100043148</v>
      </c>
      <c r="F72" s="6" t="s">
        <v>289</v>
      </c>
      <c r="G72" s="6"/>
      <c r="H72" s="6">
        <v>0</v>
      </c>
      <c r="I72" s="6">
        <v>4</v>
      </c>
      <c r="J72" s="6">
        <v>0</v>
      </c>
      <c r="K72" s="6">
        <v>0</v>
      </c>
      <c r="L72" s="6">
        <v>0</v>
      </c>
      <c r="M72" s="2">
        <v>4</v>
      </c>
      <c r="N72" s="2">
        <f>_xlfn.IFERROR(VLOOKUP($E72,PRT!$A$1:$F$296,6,FALSE),0)</f>
        <v>0</v>
      </c>
      <c r="O72" s="2">
        <f t="shared" si="3"/>
        <v>4</v>
      </c>
    </row>
    <row r="73" spans="1:15" ht="14.25" customHeight="1">
      <c r="A73" s="6">
        <f t="shared" si="4"/>
        <v>51</v>
      </c>
      <c r="C73" s="6" t="s">
        <v>301</v>
      </c>
      <c r="D73" s="6" t="s">
        <v>16</v>
      </c>
      <c r="E73" s="6">
        <v>100044141</v>
      </c>
      <c r="F73" s="6" t="s">
        <v>302</v>
      </c>
      <c r="G73" s="6"/>
      <c r="H73" s="6">
        <v>0</v>
      </c>
      <c r="I73" s="6">
        <v>4</v>
      </c>
      <c r="J73" s="6">
        <v>0</v>
      </c>
      <c r="K73" s="6">
        <v>0</v>
      </c>
      <c r="L73" s="6">
        <v>0</v>
      </c>
      <c r="M73" s="2">
        <v>4</v>
      </c>
      <c r="N73" s="2">
        <f>_xlfn.IFERROR(VLOOKUP($E73,PRT!$A$1:$F$296,6,FALSE),0)</f>
        <v>0</v>
      </c>
      <c r="O73" s="2">
        <f aca="true" t="shared" si="5" ref="O73:O102">SUM(M73:N73)</f>
        <v>4</v>
      </c>
    </row>
    <row r="74" spans="1:15" ht="14.25" customHeight="1">
      <c r="A74" s="6">
        <f t="shared" si="4"/>
        <v>51</v>
      </c>
      <c r="C74" s="6" t="s">
        <v>79</v>
      </c>
      <c r="D74" s="6" t="s">
        <v>80</v>
      </c>
      <c r="E74" s="6">
        <v>100038092</v>
      </c>
      <c r="F74" s="6" t="s">
        <v>260</v>
      </c>
      <c r="G74" s="6"/>
      <c r="H74" s="6">
        <v>4</v>
      </c>
      <c r="I74" s="6">
        <v>0</v>
      </c>
      <c r="J74" s="6">
        <v>0</v>
      </c>
      <c r="K74" s="6">
        <v>0</v>
      </c>
      <c r="L74" s="6">
        <v>0</v>
      </c>
      <c r="M74" s="2">
        <v>4</v>
      </c>
      <c r="N74" s="2">
        <f>_xlfn.IFERROR(VLOOKUP($E74,PRT!$A$1:$F$296,6,FALSE),0)</f>
        <v>0</v>
      </c>
      <c r="O74" s="2">
        <f t="shared" si="5"/>
        <v>4</v>
      </c>
    </row>
    <row r="75" spans="1:15" ht="14.25" customHeight="1">
      <c r="A75" s="6">
        <f t="shared" si="4"/>
        <v>51</v>
      </c>
      <c r="C75" s="6" t="s">
        <v>226</v>
      </c>
      <c r="D75" s="6" t="s">
        <v>16</v>
      </c>
      <c r="E75" s="6">
        <v>100042961</v>
      </c>
      <c r="F75" s="6" t="s">
        <v>227</v>
      </c>
      <c r="G75" s="6"/>
      <c r="H75" s="6">
        <v>4</v>
      </c>
      <c r="I75" s="6">
        <v>0</v>
      </c>
      <c r="J75" s="6">
        <v>0</v>
      </c>
      <c r="K75" s="6">
        <v>0</v>
      </c>
      <c r="L75" s="6">
        <v>0</v>
      </c>
      <c r="M75" s="2">
        <v>4</v>
      </c>
      <c r="N75" s="2">
        <f>_xlfn.IFERROR(VLOOKUP($E75,PRT!$A$1:$F$296,6,FALSE),0)</f>
        <v>0</v>
      </c>
      <c r="O75" s="2">
        <f t="shared" si="5"/>
        <v>4</v>
      </c>
    </row>
    <row r="76" spans="1:15" ht="14.25" customHeight="1">
      <c r="A76" s="6">
        <f t="shared" si="4"/>
        <v>51</v>
      </c>
      <c r="C76" s="6" t="s">
        <v>284</v>
      </c>
      <c r="D76" s="6" t="s">
        <v>19</v>
      </c>
      <c r="E76" s="6">
        <v>100042335</v>
      </c>
      <c r="F76" s="6" t="s">
        <v>285</v>
      </c>
      <c r="G76" s="6"/>
      <c r="H76" s="6">
        <v>0</v>
      </c>
      <c r="I76" s="6">
        <v>4</v>
      </c>
      <c r="J76" s="6">
        <v>0</v>
      </c>
      <c r="K76" s="6">
        <v>0</v>
      </c>
      <c r="L76" s="6">
        <v>0</v>
      </c>
      <c r="M76" s="2">
        <v>4</v>
      </c>
      <c r="N76" s="2">
        <f>_xlfn.IFERROR(VLOOKUP($E76,PRT!$A$1:$F$296,6,FALSE),0)</f>
        <v>0</v>
      </c>
      <c r="O76" s="2">
        <f t="shared" si="5"/>
        <v>4</v>
      </c>
    </row>
    <row r="77" spans="1:15" ht="14.25" customHeight="1">
      <c r="A77" s="6">
        <f t="shared" si="4"/>
        <v>51</v>
      </c>
      <c r="C77" s="6" t="s">
        <v>31</v>
      </c>
      <c r="D77" s="6" t="s">
        <v>32</v>
      </c>
      <c r="E77" s="6">
        <v>100043073</v>
      </c>
      <c r="F77" s="6" t="s">
        <v>276</v>
      </c>
      <c r="G77" s="6"/>
      <c r="H77" s="6">
        <v>0</v>
      </c>
      <c r="I77" s="6">
        <v>4</v>
      </c>
      <c r="J77" s="6">
        <v>0</v>
      </c>
      <c r="K77" s="6">
        <v>0</v>
      </c>
      <c r="L77" s="6">
        <v>0</v>
      </c>
      <c r="M77" s="2">
        <v>4</v>
      </c>
      <c r="N77" s="2">
        <f>_xlfn.IFERROR(VLOOKUP($E77,PRT!$A$1:$F$296,6,FALSE),0)</f>
        <v>0</v>
      </c>
      <c r="O77" s="2">
        <f t="shared" si="5"/>
        <v>4</v>
      </c>
    </row>
    <row r="78" spans="1:15" ht="14.25" customHeight="1">
      <c r="A78" s="6">
        <f t="shared" si="4"/>
        <v>51</v>
      </c>
      <c r="C78" s="6" t="s">
        <v>291</v>
      </c>
      <c r="D78" s="6" t="s">
        <v>60</v>
      </c>
      <c r="E78" s="6">
        <v>100043236</v>
      </c>
      <c r="F78" s="6" t="s">
        <v>292</v>
      </c>
      <c r="G78" s="6"/>
      <c r="H78" s="6">
        <v>0</v>
      </c>
      <c r="I78" s="6">
        <v>4</v>
      </c>
      <c r="J78" s="6">
        <v>0</v>
      </c>
      <c r="K78" s="6">
        <v>0</v>
      </c>
      <c r="L78" s="6">
        <v>0</v>
      </c>
      <c r="M78" s="2">
        <v>4</v>
      </c>
      <c r="N78" s="2">
        <f>_xlfn.IFERROR(VLOOKUP($E78,PRT!$A$1:$F$296,6,FALSE),0)</f>
        <v>0</v>
      </c>
      <c r="O78" s="2">
        <f t="shared" si="5"/>
        <v>4</v>
      </c>
    </row>
    <row r="79" spans="1:15" ht="14.25" customHeight="1">
      <c r="A79" s="6">
        <f t="shared" si="4"/>
        <v>51</v>
      </c>
      <c r="C79" s="6" t="s">
        <v>18</v>
      </c>
      <c r="D79" s="6" t="s">
        <v>19</v>
      </c>
      <c r="E79" s="6">
        <v>100047752</v>
      </c>
      <c r="F79" s="6" t="s">
        <v>258</v>
      </c>
      <c r="G79" s="6"/>
      <c r="H79" s="6">
        <v>4</v>
      </c>
      <c r="I79" s="6">
        <v>0</v>
      </c>
      <c r="J79" s="6">
        <v>0</v>
      </c>
      <c r="K79" s="6">
        <v>0</v>
      </c>
      <c r="L79" s="6">
        <v>0</v>
      </c>
      <c r="M79" s="2">
        <v>4</v>
      </c>
      <c r="N79" s="2">
        <f>_xlfn.IFERROR(VLOOKUP($E79,PRT!$A$1:$F$296,6,FALSE),0)</f>
        <v>0</v>
      </c>
      <c r="O79" s="2">
        <f t="shared" si="5"/>
        <v>4</v>
      </c>
    </row>
    <row r="80" spans="1:15" ht="14.25" customHeight="1">
      <c r="A80" s="6">
        <f t="shared" si="4"/>
        <v>72</v>
      </c>
      <c r="C80" s="6" t="s">
        <v>274</v>
      </c>
      <c r="D80" s="6" t="s">
        <v>70</v>
      </c>
      <c r="E80" s="6">
        <v>100043128</v>
      </c>
      <c r="F80" s="6" t="s">
        <v>275</v>
      </c>
      <c r="G80" s="6"/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2">
        <v>1</v>
      </c>
      <c r="N80" s="2">
        <f>_xlfn.IFERROR(VLOOKUP($E80,PRT!$A$1:$F$296,6,FALSE),0)</f>
        <v>0</v>
      </c>
      <c r="O80" s="2">
        <f t="shared" si="5"/>
        <v>1</v>
      </c>
    </row>
    <row r="81" spans="1:15" ht="14.25" customHeight="1">
      <c r="A81" s="6">
        <f t="shared" si="4"/>
        <v>73</v>
      </c>
      <c r="C81" s="6" t="s">
        <v>59</v>
      </c>
      <c r="D81" s="6" t="s">
        <v>60</v>
      </c>
      <c r="E81" s="6">
        <v>100047829</v>
      </c>
      <c r="F81" s="6" t="s">
        <v>259</v>
      </c>
      <c r="G81" s="6"/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2">
        <v>0</v>
      </c>
      <c r="N81" s="2">
        <f>_xlfn.IFERROR(VLOOKUP($E81,PRT!$A$1:$F$296,6,FALSE),0)</f>
        <v>0</v>
      </c>
      <c r="O81" s="2">
        <f t="shared" si="5"/>
        <v>0</v>
      </c>
    </row>
    <row r="82" spans="1:15" ht="14.25" customHeight="1">
      <c r="A82" s="6">
        <f t="shared" si="4"/>
        <v>73</v>
      </c>
      <c r="C82" s="6" t="s">
        <v>59</v>
      </c>
      <c r="D82" s="6" t="s">
        <v>60</v>
      </c>
      <c r="E82" s="6">
        <v>100046584</v>
      </c>
      <c r="F82" s="6" t="s">
        <v>307</v>
      </c>
      <c r="G82" s="6"/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2">
        <v>0</v>
      </c>
      <c r="N82" s="2">
        <f>_xlfn.IFERROR(VLOOKUP($E82,PRT!$A$1:$F$296,6,FALSE),0)</f>
        <v>0</v>
      </c>
      <c r="O82" s="2">
        <f t="shared" si="5"/>
        <v>0</v>
      </c>
    </row>
    <row r="83" spans="1:15" ht="14.25" customHeight="1">
      <c r="A83" s="6">
        <f t="shared" si="4"/>
        <v>73</v>
      </c>
      <c r="C83" s="6" t="s">
        <v>310</v>
      </c>
      <c r="D83" s="6" t="s">
        <v>10</v>
      </c>
      <c r="E83" s="6">
        <v>100046922</v>
      </c>
      <c r="F83" s="6" t="s">
        <v>311</v>
      </c>
      <c r="G83" s="6"/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2">
        <v>0</v>
      </c>
      <c r="N83" s="2">
        <f>_xlfn.IFERROR(VLOOKUP($E83,PRT!$A$1:$F$296,6,FALSE),0)</f>
        <v>0</v>
      </c>
      <c r="O83" s="2">
        <f t="shared" si="5"/>
        <v>0</v>
      </c>
    </row>
    <row r="84" spans="1:15" ht="14.25" customHeight="1">
      <c r="A84" s="6">
        <f t="shared" si="4"/>
        <v>73</v>
      </c>
      <c r="C84" s="6" t="s">
        <v>248</v>
      </c>
      <c r="D84" s="6" t="s">
        <v>13</v>
      </c>
      <c r="E84" s="6">
        <v>100046510</v>
      </c>
      <c r="F84" s="6" t="s">
        <v>306</v>
      </c>
      <c r="G84" s="6"/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2">
        <v>0</v>
      </c>
      <c r="N84" s="2">
        <f>_xlfn.IFERROR(VLOOKUP($E84,PRT!$A$1:$F$296,6,FALSE),0)</f>
        <v>0</v>
      </c>
      <c r="O84" s="2">
        <f t="shared" si="5"/>
        <v>0</v>
      </c>
    </row>
    <row r="85" spans="1:15" ht="14.25" customHeight="1">
      <c r="A85" s="6">
        <f t="shared" si="4"/>
        <v>73</v>
      </c>
      <c r="C85" s="6" t="s">
        <v>176</v>
      </c>
      <c r="D85" s="6" t="s">
        <v>10</v>
      </c>
      <c r="E85" s="6">
        <v>100036955</v>
      </c>
      <c r="F85" s="6" t="s">
        <v>263</v>
      </c>
      <c r="G85" s="6"/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2">
        <v>0</v>
      </c>
      <c r="N85" s="2">
        <f>_xlfn.IFERROR(VLOOKUP($E85,PRT!$A$1:$F$296,6,FALSE),0)</f>
        <v>0</v>
      </c>
      <c r="O85" s="2">
        <f t="shared" si="5"/>
        <v>0</v>
      </c>
    </row>
    <row r="86" spans="1:15" ht="14.25" customHeight="1">
      <c r="A86" s="6">
        <f t="shared" si="4"/>
        <v>73</v>
      </c>
      <c r="C86" s="6" t="s">
        <v>255</v>
      </c>
      <c r="D86" s="6" t="s">
        <v>48</v>
      </c>
      <c r="E86" s="6">
        <v>100050179</v>
      </c>
      <c r="F86" s="6" t="s">
        <v>256</v>
      </c>
      <c r="G86" s="6"/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2">
        <v>0</v>
      </c>
      <c r="N86" s="2">
        <f>_xlfn.IFERROR(VLOOKUP($E86,PRT!$A$1:$F$296,6,FALSE),0)</f>
        <v>0</v>
      </c>
      <c r="O86" s="2">
        <f t="shared" si="5"/>
        <v>0</v>
      </c>
    </row>
    <row r="87" spans="1:15" ht="14.25" customHeight="1">
      <c r="A87" s="6">
        <f t="shared" si="4"/>
        <v>73</v>
      </c>
      <c r="C87" s="6" t="s">
        <v>255</v>
      </c>
      <c r="D87" s="6" t="s">
        <v>48</v>
      </c>
      <c r="E87" s="6">
        <v>100046893</v>
      </c>
      <c r="F87" s="6" t="s">
        <v>309</v>
      </c>
      <c r="G87" s="6"/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2">
        <v>0</v>
      </c>
      <c r="N87" s="2">
        <f>_xlfn.IFERROR(VLOOKUP($E87,PRT!$A$1:$F$296,6,FALSE),0)</f>
        <v>0</v>
      </c>
      <c r="O87" s="2">
        <f t="shared" si="5"/>
        <v>0</v>
      </c>
    </row>
    <row r="88" spans="1:15" ht="14.25" customHeight="1">
      <c r="A88" s="6">
        <f aca="true" t="shared" si="6" ref="A88:A102">_xlfn.RANK.EQ($O88,$O$9:$O$102)</f>
        <v>73</v>
      </c>
      <c r="C88" s="6" t="s">
        <v>234</v>
      </c>
      <c r="D88" s="6" t="s">
        <v>10</v>
      </c>
      <c r="E88" s="6">
        <v>100048132</v>
      </c>
      <c r="F88" s="6" t="s">
        <v>257</v>
      </c>
      <c r="G88" s="6"/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2">
        <v>0</v>
      </c>
      <c r="N88" s="2">
        <f>_xlfn.IFERROR(VLOOKUP($E88,PRT!$A$1:$F$296,6,FALSE),0)</f>
        <v>0</v>
      </c>
      <c r="O88" s="2">
        <f t="shared" si="5"/>
        <v>0</v>
      </c>
    </row>
    <row r="89" spans="1:15" ht="14.25" customHeight="1">
      <c r="A89" s="6">
        <f t="shared" si="6"/>
        <v>73</v>
      </c>
      <c r="C89" s="6" t="s">
        <v>118</v>
      </c>
      <c r="D89" s="6" t="s">
        <v>28</v>
      </c>
      <c r="E89" s="6">
        <v>100033095</v>
      </c>
      <c r="F89" s="6" t="s">
        <v>264</v>
      </c>
      <c r="G89" s="6"/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2">
        <v>0</v>
      </c>
      <c r="N89" s="2">
        <f>_xlfn.IFERROR(VLOOKUP($E89,PRT!$A$1:$F$296,6,FALSE),0)</f>
        <v>0</v>
      </c>
      <c r="O89" s="2">
        <f t="shared" si="5"/>
        <v>0</v>
      </c>
    </row>
    <row r="90" spans="1:15" ht="14.25" customHeight="1">
      <c r="A90" s="6">
        <f t="shared" si="6"/>
        <v>73</v>
      </c>
      <c r="C90" s="6" t="s">
        <v>118</v>
      </c>
      <c r="D90" s="6" t="s">
        <v>28</v>
      </c>
      <c r="E90" s="6">
        <v>100043716</v>
      </c>
      <c r="F90" s="6" t="s">
        <v>297</v>
      </c>
      <c r="G90" s="6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2">
        <v>0</v>
      </c>
      <c r="N90" s="2">
        <f>_xlfn.IFERROR(VLOOKUP($E90,PRT!$A$1:$F$296,6,FALSE),0)</f>
        <v>0</v>
      </c>
      <c r="O90" s="2">
        <f t="shared" si="5"/>
        <v>0</v>
      </c>
    </row>
    <row r="91" spans="1:15" ht="14.25" customHeight="1">
      <c r="A91" s="6">
        <f t="shared" si="6"/>
        <v>73</v>
      </c>
      <c r="C91" s="6" t="s">
        <v>118</v>
      </c>
      <c r="D91" s="6" t="s">
        <v>28</v>
      </c>
      <c r="E91" s="6">
        <v>100044138</v>
      </c>
      <c r="F91" s="6" t="s">
        <v>300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2">
        <v>0</v>
      </c>
      <c r="N91" s="2">
        <f>_xlfn.IFERROR(VLOOKUP($E91,PRT!$A$1:$F$296,6,FALSE),0)</f>
        <v>0</v>
      </c>
      <c r="O91" s="2">
        <f t="shared" si="5"/>
        <v>0</v>
      </c>
    </row>
    <row r="92" spans="1:15" ht="14.25" customHeight="1">
      <c r="A92" s="6">
        <f t="shared" si="6"/>
        <v>73</v>
      </c>
      <c r="C92" s="6" t="s">
        <v>272</v>
      </c>
      <c r="D92" s="6" t="s">
        <v>48</v>
      </c>
      <c r="E92" s="6">
        <v>100018494</v>
      </c>
      <c r="F92" s="6" t="s">
        <v>273</v>
      </c>
      <c r="G92" s="6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2">
        <v>0</v>
      </c>
      <c r="N92" s="2">
        <f>_xlfn.IFERROR(VLOOKUP($E92,PRT!$A$1:$F$296,6,FALSE),0)</f>
        <v>0</v>
      </c>
      <c r="O92" s="2">
        <f t="shared" si="5"/>
        <v>0</v>
      </c>
    </row>
    <row r="93" spans="1:15" ht="14.25" customHeight="1">
      <c r="A93" s="6">
        <f t="shared" si="6"/>
        <v>73</v>
      </c>
      <c r="C93" s="6" t="s">
        <v>279</v>
      </c>
      <c r="D93" s="6" t="s">
        <v>13</v>
      </c>
      <c r="E93" s="6">
        <v>100042921</v>
      </c>
      <c r="F93" s="6" t="s">
        <v>280</v>
      </c>
      <c r="G93" s="6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2">
        <v>0</v>
      </c>
      <c r="N93" s="2">
        <f>_xlfn.IFERROR(VLOOKUP($E93,PRT!$A$1:$F$296,6,FALSE),0)</f>
        <v>0</v>
      </c>
      <c r="O93" s="2">
        <f t="shared" si="5"/>
        <v>0</v>
      </c>
    </row>
    <row r="94" spans="1:15" ht="14.25" customHeight="1">
      <c r="A94" s="6">
        <f t="shared" si="6"/>
        <v>73</v>
      </c>
      <c r="C94" s="6" t="s">
        <v>294</v>
      </c>
      <c r="D94" s="6" t="s">
        <v>48</v>
      </c>
      <c r="E94" s="6">
        <v>100043542</v>
      </c>
      <c r="F94" s="6" t="s">
        <v>295</v>
      </c>
      <c r="G94" s="6"/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2">
        <v>0</v>
      </c>
      <c r="N94" s="2">
        <f>_xlfn.IFERROR(VLOOKUP($E94,PRT!$A$1:$F$296,6,FALSE),0)</f>
        <v>0</v>
      </c>
      <c r="O94" s="2">
        <f t="shared" si="5"/>
        <v>0</v>
      </c>
    </row>
    <row r="95" spans="1:15" ht="14.25" customHeight="1">
      <c r="A95" s="6">
        <f t="shared" si="6"/>
        <v>73</v>
      </c>
      <c r="C95" s="6" t="s">
        <v>165</v>
      </c>
      <c r="D95" s="6" t="s">
        <v>7</v>
      </c>
      <c r="E95" s="6">
        <v>100043696</v>
      </c>
      <c r="F95" s="6" t="s">
        <v>296</v>
      </c>
      <c r="G95" s="6"/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2">
        <v>0</v>
      </c>
      <c r="N95" s="2">
        <f>_xlfn.IFERROR(VLOOKUP($E95,PRT!$A$1:$F$296,6,FALSE),0)</f>
        <v>0</v>
      </c>
      <c r="O95" s="2">
        <f t="shared" si="5"/>
        <v>0</v>
      </c>
    </row>
    <row r="96" spans="1:15" ht="14.25" customHeight="1">
      <c r="A96" s="6">
        <f t="shared" si="6"/>
        <v>73</v>
      </c>
      <c r="C96" s="6" t="s">
        <v>286</v>
      </c>
      <c r="D96" s="6" t="s">
        <v>13</v>
      </c>
      <c r="E96" s="6">
        <v>100043395</v>
      </c>
      <c r="F96" s="6" t="s">
        <v>287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2">
        <v>0</v>
      </c>
      <c r="N96" s="2">
        <f>_xlfn.IFERROR(VLOOKUP($E96,PRT!$A$1:$F$296,6,FALSE),0)</f>
        <v>0</v>
      </c>
      <c r="O96" s="2">
        <f t="shared" si="5"/>
        <v>0</v>
      </c>
    </row>
    <row r="97" spans="1:15" ht="14.25" customHeight="1">
      <c r="A97" s="6">
        <f t="shared" si="6"/>
        <v>73</v>
      </c>
      <c r="C97" s="6" t="s">
        <v>303</v>
      </c>
      <c r="D97" s="6" t="s">
        <v>16</v>
      </c>
      <c r="E97" s="6">
        <v>100047668</v>
      </c>
      <c r="F97" s="6" t="s">
        <v>304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2">
        <v>0</v>
      </c>
      <c r="N97" s="2">
        <f>_xlfn.IFERROR(VLOOKUP($E97,PRT!$A$1:$F$296,6,FALSE),0)</f>
        <v>0</v>
      </c>
      <c r="O97" s="2">
        <f t="shared" si="5"/>
        <v>0</v>
      </c>
    </row>
    <row r="98" spans="1:15" ht="14.25" customHeight="1">
      <c r="A98" s="6">
        <f t="shared" si="6"/>
        <v>73</v>
      </c>
      <c r="C98" s="6" t="s">
        <v>114</v>
      </c>
      <c r="D98" s="6" t="s">
        <v>10</v>
      </c>
      <c r="E98" s="6">
        <v>100043233</v>
      </c>
      <c r="F98" s="6" t="s">
        <v>290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2">
        <v>0</v>
      </c>
      <c r="N98" s="2">
        <f>_xlfn.IFERROR(VLOOKUP($E98,PRT!$A$1:$F$296,6,FALSE),0)</f>
        <v>0</v>
      </c>
      <c r="O98" s="2">
        <f t="shared" si="5"/>
        <v>0</v>
      </c>
    </row>
    <row r="99" spans="1:15" ht="14.25" customHeight="1">
      <c r="A99" s="6">
        <f t="shared" si="6"/>
        <v>73</v>
      </c>
      <c r="C99" s="6" t="s">
        <v>73</v>
      </c>
      <c r="D99" s="6" t="s">
        <v>19</v>
      </c>
      <c r="E99" s="6">
        <v>100050264</v>
      </c>
      <c r="F99" s="6" t="s">
        <v>254</v>
      </c>
      <c r="G99" s="6"/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2">
        <v>0</v>
      </c>
      <c r="N99" s="2">
        <f>_xlfn.IFERROR(VLOOKUP($E99,PRT!$A$1:$F$296,6,FALSE),0)</f>
        <v>0</v>
      </c>
      <c r="O99" s="2">
        <f t="shared" si="5"/>
        <v>0</v>
      </c>
    </row>
    <row r="100" spans="1:15" ht="14.25" customHeight="1">
      <c r="A100" s="6">
        <f t="shared" si="6"/>
        <v>73</v>
      </c>
      <c r="C100" s="6" t="s">
        <v>281</v>
      </c>
      <c r="D100" s="6" t="s">
        <v>282</v>
      </c>
      <c r="E100" s="6">
        <v>100042078</v>
      </c>
      <c r="F100" s="6" t="s">
        <v>283</v>
      </c>
      <c r="G100" s="6"/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2">
        <v>0</v>
      </c>
      <c r="N100" s="2">
        <f>_xlfn.IFERROR(VLOOKUP($E100,PRT!$A$1:$F$296,6,FALSE),0)</f>
        <v>0</v>
      </c>
      <c r="O100" s="2">
        <f t="shared" si="5"/>
        <v>0</v>
      </c>
    </row>
    <row r="101" spans="1:15" ht="14.25" customHeight="1">
      <c r="A101" s="6">
        <f t="shared" si="6"/>
        <v>73</v>
      </c>
      <c r="C101" s="6" t="s">
        <v>261</v>
      </c>
      <c r="D101" s="6" t="s">
        <v>48</v>
      </c>
      <c r="E101" s="6">
        <v>100036672</v>
      </c>
      <c r="F101" s="6" t="s">
        <v>262</v>
      </c>
      <c r="G101" s="6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2">
        <v>0</v>
      </c>
      <c r="N101" s="2">
        <f>_xlfn.IFERROR(VLOOKUP($E101,PRT!$A$1:$F$296,6,FALSE),0)</f>
        <v>0</v>
      </c>
      <c r="O101" s="2">
        <f t="shared" si="5"/>
        <v>0</v>
      </c>
    </row>
    <row r="102" spans="1:15" ht="14.25" customHeight="1">
      <c r="A102" s="6">
        <f t="shared" si="6"/>
        <v>73</v>
      </c>
      <c r="C102" s="6" t="s">
        <v>298</v>
      </c>
      <c r="D102" s="6" t="s">
        <v>19</v>
      </c>
      <c r="E102" s="6">
        <v>100044067</v>
      </c>
      <c r="F102" s="6" t="s">
        <v>299</v>
      </c>
      <c r="G102" s="6"/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2">
        <v>0</v>
      </c>
      <c r="N102" s="2">
        <f>_xlfn.IFERROR(VLOOKUP($E102,PRT!$A$1:$F$296,6,FALSE),0)</f>
        <v>0</v>
      </c>
      <c r="O102" s="2">
        <f t="shared" si="5"/>
        <v>0</v>
      </c>
    </row>
    <row r="103" spans="1:12" ht="10.5">
      <c r="A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0" fitToWidth="1" horizontalDpi="600" verticalDpi="600" orientation="portrait" paperSize="9" scale="54" r:id="rId2"/>
  <headerFooter alignWithMargins="0">
    <oddFooter xml:space="preserve">&amp;L&amp;"Verdana"&amp;8 Pag. 1/4 &amp;C&amp;R&amp;"Verdana"&amp;8 09/09/2020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79"/>
  <sheetViews>
    <sheetView showGridLines="0" zoomScalePageLayoutView="0" workbookViewId="0" topLeftCell="A1">
      <pane ySplit="5" topLeftCell="A6" activePane="bottomLeft" state="frozen"/>
      <selection pane="topLeft" activeCell="E39" sqref="E39"/>
      <selection pane="bottomLeft" activeCell="D22" sqref="D22"/>
    </sheetView>
  </sheetViews>
  <sheetFormatPr defaultColWidth="9.140625" defaultRowHeight="12.75"/>
  <cols>
    <col min="1" max="1" width="3.00390625" style="2" bestFit="1" customWidth="1"/>
    <col min="2" max="2" width="6.00390625" style="2" customWidth="1"/>
    <col min="3" max="3" width="24.00390625" style="2" bestFit="1" customWidth="1"/>
    <col min="4" max="4" width="24.421875" style="2" bestFit="1" customWidth="1"/>
    <col min="5" max="5" width="10.00390625" style="2" bestFit="1" customWidth="1"/>
    <col min="6" max="6" width="36.8515625" style="2" bestFit="1" customWidth="1"/>
    <col min="7" max="7" width="6.140625" style="2" customWidth="1"/>
    <col min="8" max="8" width="6.57421875" style="2" bestFit="1" customWidth="1"/>
    <col min="9" max="9" width="4.140625" style="2" bestFit="1" customWidth="1"/>
    <col min="10" max="10" width="7.57421875" style="2" bestFit="1" customWidth="1"/>
    <col min="11" max="11" width="8.57421875" style="2" bestFit="1" customWidth="1"/>
    <col min="12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7" t="s">
        <v>0</v>
      </c>
      <c r="B6" s="17"/>
      <c r="C6" s="17"/>
      <c r="D6" s="17"/>
      <c r="E6" s="17"/>
      <c r="F6" s="17"/>
      <c r="G6" s="17"/>
    </row>
    <row r="7" spans="1:7" ht="14.25" customHeight="1">
      <c r="A7" s="3"/>
      <c r="B7" s="4"/>
      <c r="C7" s="13" t="s">
        <v>423</v>
      </c>
      <c r="D7" s="4"/>
      <c r="E7" s="4"/>
      <c r="F7" s="4"/>
      <c r="G7" s="4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0" t="s">
        <v>413</v>
      </c>
      <c r="I8" s="10" t="s">
        <v>763</v>
      </c>
      <c r="J8" s="10" t="s">
        <v>766</v>
      </c>
      <c r="K8" s="10" t="s">
        <v>764</v>
      </c>
    </row>
    <row r="9" spans="1:12" ht="14.25" customHeight="1">
      <c r="A9" s="6">
        <v>1</v>
      </c>
      <c r="C9" s="6" t="s">
        <v>15</v>
      </c>
      <c r="D9" s="6" t="s">
        <v>16</v>
      </c>
      <c r="E9" s="6">
        <v>100047662</v>
      </c>
      <c r="F9" s="6" t="s">
        <v>316</v>
      </c>
      <c r="G9" s="6"/>
      <c r="H9" s="2">
        <v>42</v>
      </c>
      <c r="I9" s="2">
        <f>_xlfn.IFERROR(VLOOKUP($E9,PRT!$A$1:$F$296,6,FALSE),0)</f>
        <v>14</v>
      </c>
      <c r="J9" s="2">
        <f>_xlfn.IFERROR(VLOOKUP($E9,PRT!$A$1:$F$296,3,FALSE),999)</f>
        <v>18</v>
      </c>
      <c r="K9" s="2">
        <f aca="true" t="shared" si="0" ref="K9:K40">SUM(H9:I9)</f>
        <v>56</v>
      </c>
      <c r="L9" s="2" t="s">
        <v>767</v>
      </c>
    </row>
    <row r="10" spans="1:12" ht="14.25" customHeight="1">
      <c r="A10" s="6">
        <v>2</v>
      </c>
      <c r="C10" s="6" t="s">
        <v>45</v>
      </c>
      <c r="D10" s="6" t="s">
        <v>13</v>
      </c>
      <c r="E10" s="6">
        <v>100047295</v>
      </c>
      <c r="F10" s="6" t="s">
        <v>315</v>
      </c>
      <c r="G10" s="6"/>
      <c r="H10" s="2">
        <v>42</v>
      </c>
      <c r="I10" s="2">
        <f>_xlfn.IFERROR(VLOOKUP($E10,PRT!$A$1:$F$296,6,FALSE),0)</f>
        <v>14</v>
      </c>
      <c r="J10" s="2">
        <f>_xlfn.IFERROR(VLOOKUP($E10,PRT!$A$1:$F$296,3,FALSE),999)</f>
        <v>35</v>
      </c>
      <c r="K10" s="2">
        <f t="shared" si="0"/>
        <v>56</v>
      </c>
      <c r="L10" s="2" t="s">
        <v>767</v>
      </c>
    </row>
    <row r="11" spans="1:11" ht="14.25" customHeight="1">
      <c r="A11" s="20">
        <v>3</v>
      </c>
      <c r="B11" s="21"/>
      <c r="C11" s="20" t="s">
        <v>167</v>
      </c>
      <c r="D11" s="20" t="s">
        <v>16</v>
      </c>
      <c r="E11" s="20">
        <v>100049806</v>
      </c>
      <c r="F11" s="20" t="s">
        <v>358</v>
      </c>
      <c r="G11" s="20"/>
      <c r="H11" s="21">
        <v>14</v>
      </c>
      <c r="I11" s="21">
        <f>_xlfn.IFERROR(VLOOKUP($E11,PRT!$A$1:$F$296,6,FALSE),0)</f>
        <v>34</v>
      </c>
      <c r="J11" s="21">
        <f>_xlfn.IFERROR(VLOOKUP($E11,PRT!$A$1:$F$296,3,FALSE),999)</f>
        <v>1</v>
      </c>
      <c r="K11" s="21">
        <f t="shared" si="0"/>
        <v>48</v>
      </c>
    </row>
    <row r="12" spans="1:11" ht="14.25" customHeight="1">
      <c r="A12" s="20">
        <v>4</v>
      </c>
      <c r="B12" s="21"/>
      <c r="C12" s="20" t="s">
        <v>25</v>
      </c>
      <c r="D12" s="20" t="s">
        <v>13</v>
      </c>
      <c r="E12" s="20">
        <v>100047859</v>
      </c>
      <c r="F12" s="20" t="s">
        <v>321</v>
      </c>
      <c r="G12" s="20"/>
      <c r="H12" s="21">
        <v>28</v>
      </c>
      <c r="I12" s="21">
        <f>_xlfn.IFERROR(VLOOKUP($E12,PRT!$A$1:$F$296,6,FALSE),0)</f>
        <v>14</v>
      </c>
      <c r="J12" s="21">
        <f>_xlfn.IFERROR(VLOOKUP($E12,PRT!$A$1:$F$296,3,FALSE),999)</f>
        <v>17</v>
      </c>
      <c r="K12" s="21">
        <f t="shared" si="0"/>
        <v>42</v>
      </c>
    </row>
    <row r="13" spans="1:11" ht="14.25" customHeight="1">
      <c r="A13" s="20">
        <v>5</v>
      </c>
      <c r="B13" s="21"/>
      <c r="C13" s="20" t="s">
        <v>328</v>
      </c>
      <c r="D13" s="20" t="s">
        <v>10</v>
      </c>
      <c r="E13" s="20">
        <v>100048581</v>
      </c>
      <c r="F13" s="20" t="s">
        <v>329</v>
      </c>
      <c r="G13" s="20"/>
      <c r="H13" s="21">
        <v>28</v>
      </c>
      <c r="I13" s="21">
        <f>_xlfn.IFERROR(VLOOKUP($E13,PRT!$A$1:$F$296,6,FALSE),0)</f>
        <v>14</v>
      </c>
      <c r="J13" s="21">
        <f>_xlfn.IFERROR(VLOOKUP($E13,PRT!$A$1:$F$296,3,FALSE),999)</f>
        <v>43</v>
      </c>
      <c r="K13" s="21">
        <f t="shared" si="0"/>
        <v>42</v>
      </c>
    </row>
    <row r="14" spans="1:11" ht="14.25" customHeight="1">
      <c r="A14" s="20">
        <v>6</v>
      </c>
      <c r="B14" s="21"/>
      <c r="C14" s="20" t="s">
        <v>331</v>
      </c>
      <c r="D14" s="20" t="s">
        <v>282</v>
      </c>
      <c r="E14" s="20">
        <v>100027926</v>
      </c>
      <c r="F14" s="20" t="s">
        <v>332</v>
      </c>
      <c r="G14" s="20"/>
      <c r="H14" s="21">
        <v>28</v>
      </c>
      <c r="I14" s="21">
        <f>_xlfn.IFERROR(VLOOKUP($E14,PRT!$A$1:$F$296,6,FALSE),0)</f>
        <v>14</v>
      </c>
      <c r="J14" s="21">
        <f>_xlfn.IFERROR(VLOOKUP($E14,PRT!$A$1:$F$296,3,FALSE),999)</f>
        <v>44</v>
      </c>
      <c r="K14" s="21">
        <f t="shared" si="0"/>
        <v>42</v>
      </c>
    </row>
    <row r="15" spans="1:12" ht="14.25" customHeight="1">
      <c r="A15" s="6">
        <v>7</v>
      </c>
      <c r="C15" s="6" t="s">
        <v>317</v>
      </c>
      <c r="D15" s="6" t="s">
        <v>10</v>
      </c>
      <c r="E15" s="6">
        <v>100047891</v>
      </c>
      <c r="F15" s="6" t="s">
        <v>318</v>
      </c>
      <c r="G15" s="6"/>
      <c r="H15" s="2">
        <v>42</v>
      </c>
      <c r="I15" s="2">
        <f>_xlfn.IFERROR(VLOOKUP($E15,PRT!$A$1:$F$296,6,FALSE),0)</f>
        <v>0</v>
      </c>
      <c r="J15" s="2">
        <f>_xlfn.IFERROR(VLOOKUP($E15,PRT!$A$1:$F$296,3,FALSE),999)</f>
        <v>53</v>
      </c>
      <c r="K15" s="2">
        <f t="shared" si="0"/>
        <v>42</v>
      </c>
      <c r="L15" s="2" t="s">
        <v>767</v>
      </c>
    </row>
    <row r="16" spans="1:12" ht="14.25" customHeight="1">
      <c r="A16" s="6">
        <v>8</v>
      </c>
      <c r="C16" s="6" t="s">
        <v>59</v>
      </c>
      <c r="D16" s="6" t="s">
        <v>60</v>
      </c>
      <c r="E16" s="6">
        <v>100049882</v>
      </c>
      <c r="F16" s="6" t="s">
        <v>314</v>
      </c>
      <c r="G16" s="6"/>
      <c r="H16" s="2">
        <v>42</v>
      </c>
      <c r="I16" s="2">
        <f>_xlfn.IFERROR(VLOOKUP($E16,PRT!$A$1:$F$296,6,FALSE),0)</f>
        <v>0</v>
      </c>
      <c r="J16" s="2">
        <f>_xlfn.IFERROR(VLOOKUP($E16,PRT!$A$1:$F$296,3,FALSE),999)</f>
        <v>999</v>
      </c>
      <c r="K16" s="2">
        <f t="shared" si="0"/>
        <v>42</v>
      </c>
      <c r="L16" s="2" t="s">
        <v>767</v>
      </c>
    </row>
    <row r="17" spans="1:11" ht="14.25" customHeight="1">
      <c r="A17" s="20">
        <v>9</v>
      </c>
      <c r="B17" s="21"/>
      <c r="C17" s="20" t="s">
        <v>365</v>
      </c>
      <c r="D17" s="20" t="s">
        <v>16</v>
      </c>
      <c r="E17" s="20">
        <v>100050507</v>
      </c>
      <c r="F17" s="20" t="s">
        <v>366</v>
      </c>
      <c r="G17" s="20"/>
      <c r="H17" s="21">
        <v>14</v>
      </c>
      <c r="I17" s="21">
        <f>_xlfn.IFERROR(VLOOKUP($E17,PRT!$A$1:$F$296,6,FALSE),0)</f>
        <v>20</v>
      </c>
      <c r="J17" s="21">
        <f>_xlfn.IFERROR(VLOOKUP($E17,PRT!$A$1:$F$296,3,FALSE),999)</f>
        <v>5</v>
      </c>
      <c r="K17" s="21">
        <f t="shared" si="0"/>
        <v>34</v>
      </c>
    </row>
    <row r="18" spans="1:11" ht="14.25" customHeight="1">
      <c r="A18" s="20">
        <v>10</v>
      </c>
      <c r="B18" s="21"/>
      <c r="C18" s="20" t="s">
        <v>195</v>
      </c>
      <c r="D18" s="20" t="s">
        <v>60</v>
      </c>
      <c r="E18" s="20">
        <v>100049916</v>
      </c>
      <c r="F18" s="20" t="s">
        <v>352</v>
      </c>
      <c r="G18" s="20"/>
      <c r="H18" s="21">
        <v>14</v>
      </c>
      <c r="I18" s="21">
        <f>_xlfn.IFERROR(VLOOKUP($E18,PRT!$A$1:$F$296,6,FALSE),0)</f>
        <v>16</v>
      </c>
      <c r="J18" s="21">
        <f>_xlfn.IFERROR(VLOOKUP($E18,PRT!$A$1:$F$296,3,FALSE),999)</f>
        <v>9</v>
      </c>
      <c r="K18" s="21">
        <f t="shared" si="0"/>
        <v>30</v>
      </c>
    </row>
    <row r="19" spans="1:11" ht="14.25" customHeight="1">
      <c r="A19" s="6">
        <v>11</v>
      </c>
      <c r="C19" s="6" t="s">
        <v>12</v>
      </c>
      <c r="D19" s="6" t="s">
        <v>13</v>
      </c>
      <c r="E19" s="6">
        <v>100047292</v>
      </c>
      <c r="F19" s="6" t="s">
        <v>341</v>
      </c>
      <c r="G19" s="6"/>
      <c r="H19" s="2">
        <v>14</v>
      </c>
      <c r="I19" s="2">
        <f>_xlfn.IFERROR(VLOOKUP($E19,PRT!$A$1:$F$296,6,FALSE),0)</f>
        <v>14</v>
      </c>
      <c r="J19" s="2">
        <f>_xlfn.IFERROR(VLOOKUP($E19,PRT!$A$1:$F$296,3,FALSE),999)</f>
        <v>14</v>
      </c>
      <c r="K19" s="2">
        <f t="shared" si="0"/>
        <v>28</v>
      </c>
    </row>
    <row r="20" spans="1:11" ht="14.25" customHeight="1">
      <c r="A20" s="6">
        <v>12</v>
      </c>
      <c r="C20" s="6" t="s">
        <v>212</v>
      </c>
      <c r="D20" s="6" t="s">
        <v>16</v>
      </c>
      <c r="E20" s="6">
        <v>100049667</v>
      </c>
      <c r="F20" s="6" t="s">
        <v>357</v>
      </c>
      <c r="G20" s="6"/>
      <c r="H20" s="2">
        <v>14</v>
      </c>
      <c r="I20" s="2">
        <f>_xlfn.IFERROR(VLOOKUP($E20,PRT!$A$1:$F$296,6,FALSE),0)</f>
        <v>14</v>
      </c>
      <c r="J20" s="2">
        <f>_xlfn.IFERROR(VLOOKUP($E20,PRT!$A$1:$F$296,3,FALSE),999)</f>
        <v>28</v>
      </c>
      <c r="K20" s="2">
        <f t="shared" si="0"/>
        <v>28</v>
      </c>
    </row>
    <row r="21" spans="1:11" ht="14.25" customHeight="1">
      <c r="A21" s="6">
        <v>13</v>
      </c>
      <c r="C21" s="6" t="s">
        <v>27</v>
      </c>
      <c r="D21" s="6" t="s">
        <v>28</v>
      </c>
      <c r="E21" s="6">
        <v>100050218</v>
      </c>
      <c r="F21" s="6" t="s">
        <v>362</v>
      </c>
      <c r="G21" s="6"/>
      <c r="H21" s="2">
        <v>14</v>
      </c>
      <c r="I21" s="2">
        <f>_xlfn.IFERROR(VLOOKUP($E21,PRT!$A$1:$F$296,6,FALSE),0)</f>
        <v>14</v>
      </c>
      <c r="J21" s="2">
        <f>_xlfn.IFERROR(VLOOKUP($E21,PRT!$A$1:$F$296,3,FALSE),999)</f>
        <v>32</v>
      </c>
      <c r="K21" s="2">
        <f t="shared" si="0"/>
        <v>28</v>
      </c>
    </row>
    <row r="22" spans="1:11" ht="14.25" customHeight="1">
      <c r="A22" s="6">
        <v>14</v>
      </c>
      <c r="C22" s="6" t="s">
        <v>169</v>
      </c>
      <c r="D22" s="6" t="s">
        <v>19</v>
      </c>
      <c r="E22" s="6">
        <v>100049921</v>
      </c>
      <c r="F22" s="6" t="s">
        <v>330</v>
      </c>
      <c r="G22" s="6"/>
      <c r="H22" s="2">
        <v>28</v>
      </c>
      <c r="I22" s="2">
        <f>_xlfn.IFERROR(VLOOKUP($E22,PRT!$A$1:$F$296,6,FALSE),0)</f>
        <v>0</v>
      </c>
      <c r="J22" s="2">
        <f>_xlfn.IFERROR(VLOOKUP($E22,PRT!$A$1:$F$296,3,FALSE),999)</f>
        <v>56</v>
      </c>
      <c r="K22" s="2">
        <f t="shared" si="0"/>
        <v>28</v>
      </c>
    </row>
    <row r="23" spans="1:11" ht="14.25" customHeight="1">
      <c r="A23" s="6">
        <v>15</v>
      </c>
      <c r="C23" s="6" t="s">
        <v>27</v>
      </c>
      <c r="D23" s="6" t="s">
        <v>28</v>
      </c>
      <c r="E23" s="6">
        <v>100048171</v>
      </c>
      <c r="F23" s="6" t="s">
        <v>320</v>
      </c>
      <c r="G23" s="6"/>
      <c r="H23" s="2">
        <v>28</v>
      </c>
      <c r="I23" s="2">
        <f>_xlfn.IFERROR(VLOOKUP($E23,PRT!$A$1:$F$296,6,FALSE),0)</f>
        <v>0</v>
      </c>
      <c r="J23" s="2">
        <f>_xlfn.IFERROR(VLOOKUP($E23,PRT!$A$1:$F$296,3,FALSE),999)</f>
        <v>59</v>
      </c>
      <c r="K23" s="2">
        <f t="shared" si="0"/>
        <v>28</v>
      </c>
    </row>
    <row r="24" spans="1:11" ht="14.25" customHeight="1">
      <c r="A24" s="6">
        <v>16</v>
      </c>
      <c r="C24" s="6" t="s">
        <v>335</v>
      </c>
      <c r="D24" s="6" t="s">
        <v>97</v>
      </c>
      <c r="E24" s="6">
        <v>100046981</v>
      </c>
      <c r="F24" s="6" t="s">
        <v>336</v>
      </c>
      <c r="G24" s="6"/>
      <c r="H24" s="2">
        <v>28</v>
      </c>
      <c r="I24" s="2">
        <f>_xlfn.IFERROR(VLOOKUP($E24,PRT!$A$1:$F$296,6,FALSE),0)</f>
        <v>0</v>
      </c>
      <c r="J24" s="2">
        <f>_xlfn.IFERROR(VLOOKUP($E24,PRT!$A$1:$F$296,3,FALSE),999)</f>
        <v>60</v>
      </c>
      <c r="K24" s="2">
        <f t="shared" si="0"/>
        <v>28</v>
      </c>
    </row>
    <row r="25" spans="1:11" ht="14.25" customHeight="1">
      <c r="A25" s="6">
        <v>17</v>
      </c>
      <c r="C25" s="6" t="s">
        <v>232</v>
      </c>
      <c r="D25" s="6" t="s">
        <v>60</v>
      </c>
      <c r="E25" s="6">
        <v>100048119</v>
      </c>
      <c r="F25" s="6" t="s">
        <v>319</v>
      </c>
      <c r="G25" s="6"/>
      <c r="H25" s="2">
        <v>28</v>
      </c>
      <c r="I25" s="2">
        <f>_xlfn.IFERROR(VLOOKUP($E25,PRT!$A$1:$F$296,6,FALSE),0)</f>
        <v>0</v>
      </c>
      <c r="J25" s="2">
        <f>_xlfn.IFERROR(VLOOKUP($E25,PRT!$A$1:$F$296,3,FALSE),999)</f>
        <v>64</v>
      </c>
      <c r="K25" s="2">
        <f t="shared" si="0"/>
        <v>28</v>
      </c>
    </row>
    <row r="26" spans="1:11" ht="14.25" customHeight="1">
      <c r="A26" s="6">
        <v>18</v>
      </c>
      <c r="C26" s="6" t="s">
        <v>180</v>
      </c>
      <c r="D26" s="6" t="s">
        <v>10</v>
      </c>
      <c r="E26" s="6">
        <v>100047551</v>
      </c>
      <c r="F26" s="6" t="s">
        <v>322</v>
      </c>
      <c r="G26" s="6"/>
      <c r="H26" s="2">
        <v>28</v>
      </c>
      <c r="I26" s="2">
        <f>_xlfn.IFERROR(VLOOKUP($E26,PRT!$A$1:$F$296,6,FALSE),0)</f>
        <v>0</v>
      </c>
      <c r="J26" s="2">
        <f>_xlfn.IFERROR(VLOOKUP($E26,PRT!$A$1:$F$296,3,FALSE),999)</f>
        <v>67</v>
      </c>
      <c r="K26" s="2">
        <f t="shared" si="0"/>
        <v>28</v>
      </c>
    </row>
    <row r="27" spans="1:11" ht="14.25" customHeight="1">
      <c r="A27" s="6">
        <v>19</v>
      </c>
      <c r="C27" s="6" t="s">
        <v>323</v>
      </c>
      <c r="D27" s="6" t="s">
        <v>130</v>
      </c>
      <c r="E27" s="6">
        <v>100048192</v>
      </c>
      <c r="F27" s="6" t="s">
        <v>324</v>
      </c>
      <c r="G27" s="6"/>
      <c r="H27" s="2">
        <v>28</v>
      </c>
      <c r="I27" s="2">
        <f>_xlfn.IFERROR(VLOOKUP($E27,PRT!$A$1:$F$296,6,FALSE),0)</f>
        <v>0</v>
      </c>
      <c r="J27" s="2">
        <f>_xlfn.IFERROR(VLOOKUP($E27,PRT!$A$1:$F$296,3,FALSE),999)</f>
        <v>999</v>
      </c>
      <c r="K27" s="2">
        <f t="shared" si="0"/>
        <v>28</v>
      </c>
    </row>
    <row r="28" spans="1:11" ht="14.25" customHeight="1">
      <c r="A28" s="6">
        <v>20</v>
      </c>
      <c r="C28" s="6" t="s">
        <v>118</v>
      </c>
      <c r="D28" s="6" t="s">
        <v>28</v>
      </c>
      <c r="E28" s="6">
        <v>100048501</v>
      </c>
      <c r="F28" s="6" t="s">
        <v>325</v>
      </c>
      <c r="G28" s="6"/>
      <c r="H28" s="2">
        <v>28</v>
      </c>
      <c r="I28" s="2">
        <f>_xlfn.IFERROR(VLOOKUP($E28,PRT!$A$1:$F$296,6,FALSE),0)</f>
        <v>0</v>
      </c>
      <c r="J28" s="2">
        <f>_xlfn.IFERROR(VLOOKUP($E28,PRT!$A$1:$F$296,3,FALSE),999)</f>
        <v>999</v>
      </c>
      <c r="K28" s="2">
        <f t="shared" si="0"/>
        <v>28</v>
      </c>
    </row>
    <row r="29" spans="1:11" ht="14.25" customHeight="1">
      <c r="A29" s="6">
        <v>21</v>
      </c>
      <c r="C29" s="6" t="s">
        <v>118</v>
      </c>
      <c r="D29" s="6" t="s">
        <v>28</v>
      </c>
      <c r="E29" s="6">
        <v>100048502</v>
      </c>
      <c r="F29" s="6" t="s">
        <v>326</v>
      </c>
      <c r="G29" s="6"/>
      <c r="H29" s="2">
        <v>28</v>
      </c>
      <c r="I29" s="2">
        <f>_xlfn.IFERROR(VLOOKUP($E29,PRT!$A$1:$F$296,6,FALSE),0)</f>
        <v>0</v>
      </c>
      <c r="J29" s="2">
        <f>_xlfn.IFERROR(VLOOKUP($E29,PRT!$A$1:$F$296,3,FALSE),999)</f>
        <v>999</v>
      </c>
      <c r="K29" s="2">
        <f t="shared" si="0"/>
        <v>28</v>
      </c>
    </row>
    <row r="30" spans="1:11" ht="14.25" customHeight="1">
      <c r="A30" s="6">
        <v>22</v>
      </c>
      <c r="C30" s="6" t="s">
        <v>118</v>
      </c>
      <c r="D30" s="6" t="s">
        <v>28</v>
      </c>
      <c r="E30" s="6">
        <v>100048503</v>
      </c>
      <c r="F30" s="6" t="s">
        <v>327</v>
      </c>
      <c r="G30" s="6"/>
      <c r="H30" s="2">
        <v>28</v>
      </c>
      <c r="I30" s="2">
        <f>_xlfn.IFERROR(VLOOKUP($E30,PRT!$A$1:$F$296,6,FALSE),0)</f>
        <v>0</v>
      </c>
      <c r="J30" s="2">
        <f>_xlfn.IFERROR(VLOOKUP($E30,PRT!$A$1:$F$296,3,FALSE),999)</f>
        <v>999</v>
      </c>
      <c r="K30" s="2">
        <f t="shared" si="0"/>
        <v>28</v>
      </c>
    </row>
    <row r="31" spans="1:11" ht="14.25" customHeight="1">
      <c r="A31" s="6">
        <v>23</v>
      </c>
      <c r="C31" s="6" t="s">
        <v>333</v>
      </c>
      <c r="D31" s="6" t="s">
        <v>80</v>
      </c>
      <c r="E31" s="6">
        <v>100032295</v>
      </c>
      <c r="F31" s="6" t="s">
        <v>334</v>
      </c>
      <c r="G31" s="6"/>
      <c r="H31" s="2">
        <v>28</v>
      </c>
      <c r="I31" s="2">
        <f>_xlfn.IFERROR(VLOOKUP($E31,PRT!$A$1:$F$296,6,FALSE),0)</f>
        <v>0</v>
      </c>
      <c r="J31" s="2">
        <f>_xlfn.IFERROR(VLOOKUP($E31,PRT!$A$1:$F$296,3,FALSE),999)</f>
        <v>999</v>
      </c>
      <c r="K31" s="2">
        <f t="shared" si="0"/>
        <v>28</v>
      </c>
    </row>
    <row r="32" spans="1:11" ht="14.25" customHeight="1">
      <c r="A32" s="6">
        <v>24</v>
      </c>
      <c r="C32" s="6" t="s">
        <v>337</v>
      </c>
      <c r="D32" s="6" t="s">
        <v>70</v>
      </c>
      <c r="E32" s="6">
        <v>100047079</v>
      </c>
      <c r="F32" s="6" t="s">
        <v>338</v>
      </c>
      <c r="G32" s="6"/>
      <c r="H32" s="2">
        <v>28</v>
      </c>
      <c r="I32" s="2">
        <f>_xlfn.IFERROR(VLOOKUP($E32,PRT!$A$1:$F$296,6,FALSE),0)</f>
        <v>0</v>
      </c>
      <c r="J32" s="2">
        <f>_xlfn.IFERROR(VLOOKUP($E32,PRT!$A$1:$F$296,3,FALSE),999)</f>
        <v>999</v>
      </c>
      <c r="K32" s="2">
        <f t="shared" si="0"/>
        <v>28</v>
      </c>
    </row>
    <row r="33" spans="1:11" ht="14.25" customHeight="1">
      <c r="A33" s="6">
        <v>25</v>
      </c>
      <c r="C33" s="6" t="s">
        <v>424</v>
      </c>
      <c r="D33" s="6" t="s">
        <v>28</v>
      </c>
      <c r="E33" s="6">
        <v>100048813</v>
      </c>
      <c r="F33" s="6" t="s">
        <v>425</v>
      </c>
      <c r="G33" s="6"/>
      <c r="H33" s="2">
        <v>14</v>
      </c>
      <c r="I33" s="2">
        <f>_xlfn.IFERROR(VLOOKUP($E33,PRT!$A$1:$F$296,6,FALSE),0)</f>
        <v>0</v>
      </c>
      <c r="J33" s="2">
        <f>_xlfn.IFERROR(VLOOKUP($E33,PRT!$A$1:$F$296,3,FALSE),999)</f>
        <v>55</v>
      </c>
      <c r="K33" s="2">
        <f t="shared" si="0"/>
        <v>14</v>
      </c>
    </row>
    <row r="34" spans="1:11" ht="14.25" customHeight="1">
      <c r="A34" s="6">
        <v>26</v>
      </c>
      <c r="C34" s="6" t="s">
        <v>180</v>
      </c>
      <c r="D34" s="6" t="s">
        <v>10</v>
      </c>
      <c r="E34" s="6">
        <v>100047553</v>
      </c>
      <c r="F34" s="6" t="s">
        <v>371</v>
      </c>
      <c r="G34" s="6"/>
      <c r="H34" s="2">
        <v>14</v>
      </c>
      <c r="I34" s="2">
        <f>_xlfn.IFERROR(VLOOKUP($E34,PRT!$A$1:$F$296,6,FALSE),0)</f>
        <v>0</v>
      </c>
      <c r="J34" s="2">
        <f>_xlfn.IFERROR(VLOOKUP($E34,PRT!$A$1:$F$296,3,FALSE),999)</f>
        <v>75</v>
      </c>
      <c r="K34" s="2">
        <f t="shared" si="0"/>
        <v>14</v>
      </c>
    </row>
    <row r="35" spans="1:11" ht="14.25" customHeight="1">
      <c r="A35" s="6">
        <v>27</v>
      </c>
      <c r="C35" s="6" t="s">
        <v>180</v>
      </c>
      <c r="D35" s="6" t="s">
        <v>10</v>
      </c>
      <c r="E35" s="6">
        <v>100047552</v>
      </c>
      <c r="F35" s="6" t="s">
        <v>370</v>
      </c>
      <c r="G35" s="6"/>
      <c r="H35" s="2">
        <v>14</v>
      </c>
      <c r="I35" s="2">
        <f>_xlfn.IFERROR(VLOOKUP($E35,PRT!$A$1:$F$296,6,FALSE),0)</f>
        <v>0</v>
      </c>
      <c r="J35" s="2">
        <f>_xlfn.IFERROR(VLOOKUP($E35,PRT!$A$1:$F$296,3,FALSE),999)</f>
        <v>76</v>
      </c>
      <c r="K35" s="2">
        <f t="shared" si="0"/>
        <v>14</v>
      </c>
    </row>
    <row r="36" spans="1:11" ht="14.25" customHeight="1">
      <c r="A36" s="6">
        <v>28</v>
      </c>
      <c r="C36" s="6" t="s">
        <v>165</v>
      </c>
      <c r="D36" s="6" t="s">
        <v>7</v>
      </c>
      <c r="E36" s="6">
        <v>100048190</v>
      </c>
      <c r="F36" s="6" t="s">
        <v>374</v>
      </c>
      <c r="G36" s="6"/>
      <c r="H36" s="2">
        <v>14</v>
      </c>
      <c r="I36" s="2">
        <f>_xlfn.IFERROR(VLOOKUP($E36,PRT!$A$1:$F$296,6,FALSE),0)</f>
        <v>0</v>
      </c>
      <c r="J36" s="2">
        <f>_xlfn.IFERROR(VLOOKUP($E36,PRT!$A$1:$F$296,3,FALSE),999)</f>
        <v>79</v>
      </c>
      <c r="K36" s="2">
        <f t="shared" si="0"/>
        <v>14</v>
      </c>
    </row>
    <row r="37" spans="1:11" ht="14.25" customHeight="1">
      <c r="A37" s="6">
        <v>29</v>
      </c>
      <c r="C37" s="6" t="s">
        <v>372</v>
      </c>
      <c r="D37" s="6" t="s">
        <v>13</v>
      </c>
      <c r="E37" s="6">
        <v>100047746</v>
      </c>
      <c r="F37" s="6" t="s">
        <v>373</v>
      </c>
      <c r="G37" s="6"/>
      <c r="H37" s="2">
        <v>14</v>
      </c>
      <c r="I37" s="2">
        <f>_xlfn.IFERROR(VLOOKUP($E37,PRT!$A$1:$F$296,6,FALSE),0)</f>
        <v>0</v>
      </c>
      <c r="J37" s="2">
        <f>_xlfn.IFERROR(VLOOKUP($E37,PRT!$A$1:$F$296,3,FALSE),999)</f>
        <v>82</v>
      </c>
      <c r="K37" s="2">
        <f t="shared" si="0"/>
        <v>14</v>
      </c>
    </row>
    <row r="38" spans="1:11" ht="14.25" customHeight="1">
      <c r="A38" s="6">
        <v>30</v>
      </c>
      <c r="C38" s="6" t="s">
        <v>172</v>
      </c>
      <c r="D38" s="6" t="s">
        <v>19</v>
      </c>
      <c r="E38" s="6">
        <v>100049922</v>
      </c>
      <c r="F38" s="6" t="s">
        <v>350</v>
      </c>
      <c r="G38" s="6"/>
      <c r="H38" s="2">
        <v>14</v>
      </c>
      <c r="I38" s="2">
        <f>_xlfn.IFERROR(VLOOKUP($E38,PRT!$A$1:$F$296,6,FALSE),0)</f>
        <v>0</v>
      </c>
      <c r="J38" s="2">
        <f>_xlfn.IFERROR(VLOOKUP($E38,PRT!$A$1:$F$296,3,FALSE),999)</f>
        <v>83</v>
      </c>
      <c r="K38" s="2">
        <f t="shared" si="0"/>
        <v>14</v>
      </c>
    </row>
    <row r="39" spans="1:11" ht="14.25" customHeight="1">
      <c r="A39" s="6">
        <v>31</v>
      </c>
      <c r="C39" s="6" t="s">
        <v>12</v>
      </c>
      <c r="D39" s="6" t="s">
        <v>13</v>
      </c>
      <c r="E39" s="6">
        <v>100047293</v>
      </c>
      <c r="F39" s="6" t="s">
        <v>342</v>
      </c>
      <c r="G39" s="6"/>
      <c r="H39" s="2">
        <v>14</v>
      </c>
      <c r="I39" s="2">
        <f>_xlfn.IFERROR(VLOOKUP($E39,PRT!$A$1:$F$296,6,FALSE),0)</f>
        <v>0</v>
      </c>
      <c r="J39" s="2">
        <f>_xlfn.IFERROR(VLOOKUP($E39,PRT!$A$1:$F$296,3,FALSE),999)</f>
        <v>90</v>
      </c>
      <c r="K39" s="2">
        <f t="shared" si="0"/>
        <v>14</v>
      </c>
    </row>
    <row r="40" spans="1:11" ht="14.25" customHeight="1">
      <c r="A40" s="6">
        <v>32</v>
      </c>
      <c r="C40" s="6" t="s">
        <v>195</v>
      </c>
      <c r="D40" s="6" t="s">
        <v>60</v>
      </c>
      <c r="E40" s="6">
        <v>100043240</v>
      </c>
      <c r="F40" s="6" t="s">
        <v>349</v>
      </c>
      <c r="G40" s="6"/>
      <c r="H40" s="2">
        <v>14</v>
      </c>
      <c r="I40" s="2">
        <f>_xlfn.IFERROR(VLOOKUP($E40,PRT!$A$1:$F$296,6,FALSE),0)</f>
        <v>0</v>
      </c>
      <c r="J40" s="2">
        <f>_xlfn.IFERROR(VLOOKUP($E40,PRT!$A$1:$F$296,3,FALSE),999)</f>
        <v>91</v>
      </c>
      <c r="K40" s="2">
        <f t="shared" si="0"/>
        <v>14</v>
      </c>
    </row>
    <row r="41" spans="1:11" ht="14.25" customHeight="1">
      <c r="A41" s="6">
        <v>33</v>
      </c>
      <c r="C41" s="6" t="s">
        <v>339</v>
      </c>
      <c r="D41" s="6" t="s">
        <v>19</v>
      </c>
      <c r="E41" s="6">
        <v>100046229</v>
      </c>
      <c r="F41" s="6" t="s">
        <v>340</v>
      </c>
      <c r="G41" s="6"/>
      <c r="H41" s="2">
        <v>14</v>
      </c>
      <c r="I41" s="2">
        <f>_xlfn.IFERROR(VLOOKUP($E41,PRT!$A$1:$F$296,6,FALSE),0)</f>
        <v>0</v>
      </c>
      <c r="J41" s="2">
        <f>_xlfn.IFERROR(VLOOKUP($E41,PRT!$A$1:$F$296,3,FALSE),999)</f>
        <v>999</v>
      </c>
      <c r="K41" s="2">
        <f aca="true" t="shared" si="1" ref="K41:K72">SUM(H41:I41)</f>
        <v>14</v>
      </c>
    </row>
    <row r="42" spans="1:11" ht="14.25" customHeight="1">
      <c r="A42" s="6">
        <v>34</v>
      </c>
      <c r="C42" s="6" t="s">
        <v>343</v>
      </c>
      <c r="D42" s="6" t="s">
        <v>48</v>
      </c>
      <c r="E42" s="6">
        <v>100042816</v>
      </c>
      <c r="F42" s="6" t="s">
        <v>344</v>
      </c>
      <c r="G42" s="6"/>
      <c r="H42" s="2">
        <v>14</v>
      </c>
      <c r="I42" s="2">
        <f>_xlfn.IFERROR(VLOOKUP($E42,PRT!$A$1:$F$296,6,FALSE),0)</f>
        <v>0</v>
      </c>
      <c r="J42" s="2">
        <f>_xlfn.IFERROR(VLOOKUP($E42,PRT!$A$1:$F$296,3,FALSE),999)</f>
        <v>999</v>
      </c>
      <c r="K42" s="2">
        <f t="shared" si="1"/>
        <v>14</v>
      </c>
    </row>
    <row r="43" spans="1:11" ht="14.25" customHeight="1">
      <c r="A43" s="6">
        <v>35</v>
      </c>
      <c r="C43" s="6" t="s">
        <v>345</v>
      </c>
      <c r="D43" s="6" t="s">
        <v>13</v>
      </c>
      <c r="E43" s="6">
        <v>100042919</v>
      </c>
      <c r="F43" s="6" t="s">
        <v>346</v>
      </c>
      <c r="G43" s="6"/>
      <c r="H43" s="2">
        <v>14</v>
      </c>
      <c r="I43" s="2">
        <f>_xlfn.IFERROR(VLOOKUP($E43,PRT!$A$1:$F$296,6,FALSE),0)</f>
        <v>0</v>
      </c>
      <c r="J43" s="2">
        <f>_xlfn.IFERROR(VLOOKUP($E43,PRT!$A$1:$F$296,3,FALSE),999)</f>
        <v>999</v>
      </c>
      <c r="K43" s="2">
        <f t="shared" si="1"/>
        <v>14</v>
      </c>
    </row>
    <row r="44" spans="1:11" ht="14.25" customHeight="1">
      <c r="A44" s="6">
        <v>36</v>
      </c>
      <c r="C44" s="6" t="s">
        <v>347</v>
      </c>
      <c r="D44" s="6" t="s">
        <v>60</v>
      </c>
      <c r="E44" s="6">
        <v>100043237</v>
      </c>
      <c r="F44" s="6" t="s">
        <v>348</v>
      </c>
      <c r="G44" s="6"/>
      <c r="H44" s="2">
        <v>14</v>
      </c>
      <c r="I44" s="2">
        <f>_xlfn.IFERROR(VLOOKUP($E44,PRT!$A$1:$F$296,6,FALSE),0)</f>
        <v>0</v>
      </c>
      <c r="J44" s="2">
        <f>_xlfn.IFERROR(VLOOKUP($E44,PRT!$A$1:$F$296,3,FALSE),999)</f>
        <v>999</v>
      </c>
      <c r="K44" s="2">
        <f t="shared" si="1"/>
        <v>14</v>
      </c>
    </row>
    <row r="45" spans="1:11" ht="14.25" customHeight="1">
      <c r="A45" s="6">
        <v>37</v>
      </c>
      <c r="C45" s="6" t="s">
        <v>347</v>
      </c>
      <c r="D45" s="6" t="s">
        <v>60</v>
      </c>
      <c r="E45" s="6">
        <v>100043237</v>
      </c>
      <c r="F45" s="6" t="s">
        <v>348</v>
      </c>
      <c r="G45" s="6"/>
      <c r="H45" s="2">
        <v>14</v>
      </c>
      <c r="I45" s="2">
        <f>_xlfn.IFERROR(VLOOKUP($E45,PRT!$A$1:$F$296,6,FALSE),0)</f>
        <v>0</v>
      </c>
      <c r="J45" s="2">
        <f>_xlfn.IFERROR(VLOOKUP($E45,PRT!$A$1:$F$296,3,FALSE),999)</f>
        <v>999</v>
      </c>
      <c r="K45" s="2">
        <f t="shared" si="1"/>
        <v>14</v>
      </c>
    </row>
    <row r="46" spans="1:11" ht="14.25" customHeight="1">
      <c r="A46" s="6">
        <v>38</v>
      </c>
      <c r="C46" s="6" t="s">
        <v>25</v>
      </c>
      <c r="D46" s="6" t="s">
        <v>13</v>
      </c>
      <c r="E46" s="6">
        <v>100049908</v>
      </c>
      <c r="F46" s="6" t="s">
        <v>351</v>
      </c>
      <c r="G46" s="6"/>
      <c r="H46" s="2">
        <v>14</v>
      </c>
      <c r="I46" s="2">
        <f>_xlfn.IFERROR(VLOOKUP($E46,PRT!$A$1:$F$296,6,FALSE),0)</f>
        <v>0</v>
      </c>
      <c r="J46" s="2">
        <f>_xlfn.IFERROR(VLOOKUP($E46,PRT!$A$1:$F$296,3,FALSE),999)</f>
        <v>999</v>
      </c>
      <c r="K46" s="2">
        <f t="shared" si="1"/>
        <v>14</v>
      </c>
    </row>
    <row r="47" spans="1:11" ht="14.25" customHeight="1">
      <c r="A47" s="6">
        <v>39</v>
      </c>
      <c r="C47" s="6" t="s">
        <v>353</v>
      </c>
      <c r="D47" s="6" t="s">
        <v>13</v>
      </c>
      <c r="E47" s="6">
        <v>100049184</v>
      </c>
      <c r="F47" s="6" t="s">
        <v>354</v>
      </c>
      <c r="G47" s="6"/>
      <c r="H47" s="2">
        <v>14</v>
      </c>
      <c r="I47" s="2">
        <f>_xlfn.IFERROR(VLOOKUP($E47,PRT!$A$1:$F$296,6,FALSE),0)</f>
        <v>0</v>
      </c>
      <c r="J47" s="2">
        <f>_xlfn.IFERROR(VLOOKUP($E47,PRT!$A$1:$F$296,3,FALSE),999)</f>
        <v>999</v>
      </c>
      <c r="K47" s="2">
        <f t="shared" si="1"/>
        <v>14</v>
      </c>
    </row>
    <row r="48" spans="1:11" ht="14.25" customHeight="1">
      <c r="A48" s="6">
        <v>40</v>
      </c>
      <c r="C48" s="6" t="s">
        <v>355</v>
      </c>
      <c r="D48" s="6" t="s">
        <v>80</v>
      </c>
      <c r="E48" s="6">
        <v>100049527</v>
      </c>
      <c r="F48" s="6" t="s">
        <v>356</v>
      </c>
      <c r="G48" s="6"/>
      <c r="H48" s="2">
        <v>14</v>
      </c>
      <c r="I48" s="2">
        <f>_xlfn.IFERROR(VLOOKUP($E48,PRT!$A$1:$F$296,6,FALSE),0)</f>
        <v>0</v>
      </c>
      <c r="J48" s="2">
        <f>_xlfn.IFERROR(VLOOKUP($E48,PRT!$A$1:$F$296,3,FALSE),999)</f>
        <v>999</v>
      </c>
      <c r="K48" s="2">
        <f t="shared" si="1"/>
        <v>14</v>
      </c>
    </row>
    <row r="49" spans="1:11" ht="14.25" customHeight="1">
      <c r="A49" s="6">
        <v>41</v>
      </c>
      <c r="C49" s="6" t="s">
        <v>15</v>
      </c>
      <c r="D49" s="6" t="s">
        <v>16</v>
      </c>
      <c r="E49" s="6">
        <v>100049809</v>
      </c>
      <c r="F49" s="6" t="s">
        <v>359</v>
      </c>
      <c r="G49" s="6"/>
      <c r="H49" s="2">
        <v>14</v>
      </c>
      <c r="I49" s="2">
        <f>_xlfn.IFERROR(VLOOKUP($E49,PRT!$A$1:$F$296,6,FALSE),0)</f>
        <v>0</v>
      </c>
      <c r="J49" s="2">
        <f>_xlfn.IFERROR(VLOOKUP($E49,PRT!$A$1:$F$296,3,FALSE),999)</f>
        <v>999</v>
      </c>
      <c r="K49" s="2">
        <f t="shared" si="1"/>
        <v>14</v>
      </c>
    </row>
    <row r="50" spans="1:11" ht="14.25" customHeight="1">
      <c r="A50" s="6">
        <v>42</v>
      </c>
      <c r="C50" s="6" t="s">
        <v>360</v>
      </c>
      <c r="D50" s="6" t="s">
        <v>19</v>
      </c>
      <c r="E50" s="6">
        <v>100050129</v>
      </c>
      <c r="F50" s="6" t="s">
        <v>361</v>
      </c>
      <c r="G50" s="6"/>
      <c r="H50" s="2">
        <v>14</v>
      </c>
      <c r="I50" s="2">
        <f>_xlfn.IFERROR(VLOOKUP($E50,PRT!$A$1:$F$296,6,FALSE),0)</f>
        <v>0</v>
      </c>
      <c r="J50" s="2">
        <f>_xlfn.IFERROR(VLOOKUP($E50,PRT!$A$1:$F$296,3,FALSE),999)</f>
        <v>999</v>
      </c>
      <c r="K50" s="2">
        <f t="shared" si="1"/>
        <v>14</v>
      </c>
    </row>
    <row r="51" spans="1:11" ht="14.25" customHeight="1">
      <c r="A51" s="6">
        <v>43</v>
      </c>
      <c r="C51" s="6" t="s">
        <v>363</v>
      </c>
      <c r="D51" s="6" t="s">
        <v>60</v>
      </c>
      <c r="E51" s="6">
        <v>100050381</v>
      </c>
      <c r="F51" s="6" t="s">
        <v>364</v>
      </c>
      <c r="G51" s="6"/>
      <c r="H51" s="2">
        <v>14</v>
      </c>
      <c r="I51" s="2">
        <f>_xlfn.IFERROR(VLOOKUP($E51,PRT!$A$1:$F$296,6,FALSE),0)</f>
        <v>0</v>
      </c>
      <c r="J51" s="2">
        <f>_xlfn.IFERROR(VLOOKUP($E51,PRT!$A$1:$F$296,3,FALSE),999)</f>
        <v>999</v>
      </c>
      <c r="K51" s="2">
        <f t="shared" si="1"/>
        <v>14</v>
      </c>
    </row>
    <row r="52" spans="1:11" ht="14.25" customHeight="1">
      <c r="A52" s="6">
        <v>44</v>
      </c>
      <c r="C52" s="6" t="s">
        <v>367</v>
      </c>
      <c r="D52" s="6" t="s">
        <v>13</v>
      </c>
      <c r="E52" s="6">
        <v>100007478</v>
      </c>
      <c r="F52" s="6" t="s">
        <v>368</v>
      </c>
      <c r="G52" s="6"/>
      <c r="H52" s="2">
        <v>14</v>
      </c>
      <c r="I52" s="2">
        <f>_xlfn.IFERROR(VLOOKUP($E52,PRT!$A$1:$F$296,6,FALSE),0)</f>
        <v>0</v>
      </c>
      <c r="J52" s="2">
        <f>_xlfn.IFERROR(VLOOKUP($E52,PRT!$A$1:$F$296,3,FALSE),999)</f>
        <v>999</v>
      </c>
      <c r="K52" s="2">
        <f t="shared" si="1"/>
        <v>14</v>
      </c>
    </row>
    <row r="53" spans="1:11" ht="14.25" customHeight="1">
      <c r="A53" s="6">
        <v>45</v>
      </c>
      <c r="C53" s="6" t="s">
        <v>57</v>
      </c>
      <c r="D53" s="6" t="s">
        <v>19</v>
      </c>
      <c r="E53" s="6">
        <v>100048621</v>
      </c>
      <c r="F53" s="6" t="s">
        <v>369</v>
      </c>
      <c r="G53" s="6"/>
      <c r="H53" s="2">
        <v>14</v>
      </c>
      <c r="I53" s="2">
        <f>_xlfn.IFERROR(VLOOKUP($E53,PRT!$A$1:$F$296,6,FALSE),0)</f>
        <v>0</v>
      </c>
      <c r="J53" s="2">
        <f>_xlfn.IFERROR(VLOOKUP($E53,PRT!$A$1:$F$296,3,FALSE),999)</f>
        <v>999</v>
      </c>
      <c r="K53" s="2">
        <f t="shared" si="1"/>
        <v>14</v>
      </c>
    </row>
    <row r="54" spans="1:11" ht="14.25" customHeight="1">
      <c r="A54" s="6">
        <v>46</v>
      </c>
      <c r="C54" s="6" t="s">
        <v>79</v>
      </c>
      <c r="D54" s="6" t="s">
        <v>80</v>
      </c>
      <c r="E54" s="6">
        <v>100047963</v>
      </c>
      <c r="F54" s="6" t="s">
        <v>375</v>
      </c>
      <c r="G54" s="6"/>
      <c r="H54" s="2">
        <v>14</v>
      </c>
      <c r="I54" s="2">
        <f>_xlfn.IFERROR(VLOOKUP($E54,PRT!$A$1:$F$296,6,FALSE),0)</f>
        <v>0</v>
      </c>
      <c r="J54" s="2">
        <f>_xlfn.IFERROR(VLOOKUP($E54,PRT!$A$1:$F$296,3,FALSE),999)</f>
        <v>999</v>
      </c>
      <c r="K54" s="2">
        <f t="shared" si="1"/>
        <v>14</v>
      </c>
    </row>
    <row r="55" spans="1:11" ht="14.25" customHeight="1">
      <c r="A55" s="6">
        <v>47</v>
      </c>
      <c r="C55" s="6" t="s">
        <v>376</v>
      </c>
      <c r="D55" s="6" t="s">
        <v>13</v>
      </c>
      <c r="E55" s="6">
        <v>100048723</v>
      </c>
      <c r="F55" s="6" t="s">
        <v>377</v>
      </c>
      <c r="G55" s="6"/>
      <c r="H55" s="2">
        <v>14</v>
      </c>
      <c r="I55" s="2">
        <f>_xlfn.IFERROR(VLOOKUP($E55,PRT!$A$1:$F$296,6,FALSE),0)</f>
        <v>0</v>
      </c>
      <c r="J55" s="2">
        <f>_xlfn.IFERROR(VLOOKUP($E55,PRT!$A$1:$F$296,3,FALSE),999)</f>
        <v>999</v>
      </c>
      <c r="K55" s="2">
        <f t="shared" si="1"/>
        <v>14</v>
      </c>
    </row>
    <row r="56" spans="1:11" ht="14.25" customHeight="1">
      <c r="A56" s="6">
        <v>48</v>
      </c>
      <c r="C56" s="6" t="s">
        <v>96</v>
      </c>
      <c r="D56" s="6" t="s">
        <v>97</v>
      </c>
      <c r="E56" s="6">
        <v>100048926</v>
      </c>
      <c r="F56" s="6" t="s">
        <v>378</v>
      </c>
      <c r="G56" s="6"/>
      <c r="H56" s="2">
        <v>0</v>
      </c>
      <c r="I56" s="2">
        <f>_xlfn.IFERROR(VLOOKUP($E56,PRT!$A$1:$F$296,6,FALSE),0)</f>
        <v>0</v>
      </c>
      <c r="J56" s="2">
        <f>_xlfn.IFERROR(VLOOKUP($E56,PRT!$A$1:$F$296,3,FALSE),999)</f>
        <v>999</v>
      </c>
      <c r="K56" s="2">
        <f t="shared" si="1"/>
        <v>0</v>
      </c>
    </row>
    <row r="57" spans="1:11" ht="14.25" customHeight="1">
      <c r="A57" s="6">
        <v>49</v>
      </c>
      <c r="C57" s="6" t="s">
        <v>288</v>
      </c>
      <c r="D57" s="6" t="s">
        <v>19</v>
      </c>
      <c r="E57" s="6">
        <v>100048975</v>
      </c>
      <c r="F57" s="6" t="s">
        <v>379</v>
      </c>
      <c r="G57" s="6"/>
      <c r="H57" s="2">
        <v>0</v>
      </c>
      <c r="I57" s="2">
        <f>_xlfn.IFERROR(VLOOKUP($E57,PRT!$A$1:$F$296,6,FALSE),0)</f>
        <v>0</v>
      </c>
      <c r="J57" s="2">
        <f>_xlfn.IFERROR(VLOOKUP($E57,PRT!$A$1:$F$296,3,FALSE),999)</f>
        <v>999</v>
      </c>
      <c r="K57" s="2">
        <f t="shared" si="1"/>
        <v>0</v>
      </c>
    </row>
    <row r="58" spans="1:11" ht="14.25" customHeight="1">
      <c r="A58" s="6">
        <v>50</v>
      </c>
      <c r="C58" s="6" t="s">
        <v>27</v>
      </c>
      <c r="D58" s="6" t="s">
        <v>28</v>
      </c>
      <c r="E58" s="6">
        <v>100048993</v>
      </c>
      <c r="F58" s="6" t="s">
        <v>380</v>
      </c>
      <c r="G58" s="6"/>
      <c r="H58" s="2">
        <v>0</v>
      </c>
      <c r="I58" s="2">
        <f>_xlfn.IFERROR(VLOOKUP($E58,PRT!$A$1:$F$296,6,FALSE),0)</f>
        <v>0</v>
      </c>
      <c r="J58" s="2">
        <f>_xlfn.IFERROR(VLOOKUP($E58,PRT!$A$1:$F$296,3,FALSE),999)</f>
        <v>999</v>
      </c>
      <c r="K58" s="2">
        <f t="shared" si="1"/>
        <v>0</v>
      </c>
    </row>
    <row r="59" spans="1:11" ht="14.25" customHeight="1">
      <c r="A59" s="6">
        <v>51</v>
      </c>
      <c r="C59" s="6" t="s">
        <v>381</v>
      </c>
      <c r="D59" s="6" t="s">
        <v>32</v>
      </c>
      <c r="E59" s="6">
        <v>100048009</v>
      </c>
      <c r="F59" s="6" t="s">
        <v>382</v>
      </c>
      <c r="G59" s="6"/>
      <c r="H59" s="2">
        <v>0</v>
      </c>
      <c r="I59" s="2">
        <f>_xlfn.IFERROR(VLOOKUP($E59,PRT!$A$1:$F$296,6,FALSE),0)</f>
        <v>0</v>
      </c>
      <c r="J59" s="2">
        <f>_xlfn.IFERROR(VLOOKUP($E59,PRT!$A$1:$F$296,3,FALSE),999)</f>
        <v>999</v>
      </c>
      <c r="K59" s="2">
        <f t="shared" si="1"/>
        <v>0</v>
      </c>
    </row>
    <row r="60" spans="1:11" ht="14.25" customHeight="1">
      <c r="A60" s="6">
        <v>52</v>
      </c>
      <c r="C60" s="6" t="s">
        <v>383</v>
      </c>
      <c r="D60" s="6" t="s">
        <v>13</v>
      </c>
      <c r="E60" s="6">
        <v>100047873</v>
      </c>
      <c r="F60" s="6" t="s">
        <v>384</v>
      </c>
      <c r="G60" s="6"/>
      <c r="H60" s="2">
        <v>0</v>
      </c>
      <c r="I60" s="2">
        <f>_xlfn.IFERROR(VLOOKUP($E60,PRT!$A$1:$F$296,6,FALSE),0)</f>
        <v>0</v>
      </c>
      <c r="J60" s="2">
        <f>_xlfn.IFERROR(VLOOKUP($E60,PRT!$A$1:$F$296,3,FALSE),999)</f>
        <v>999</v>
      </c>
      <c r="K60" s="2">
        <f t="shared" si="1"/>
        <v>0</v>
      </c>
    </row>
    <row r="61" spans="1:11" ht="14.25" customHeight="1">
      <c r="A61" s="6">
        <v>53</v>
      </c>
      <c r="C61" s="6" t="s">
        <v>15</v>
      </c>
      <c r="D61" s="6" t="s">
        <v>16</v>
      </c>
      <c r="E61" s="6">
        <v>100047661</v>
      </c>
      <c r="F61" s="6" t="s">
        <v>385</v>
      </c>
      <c r="G61" s="6"/>
      <c r="H61" s="2">
        <v>0</v>
      </c>
      <c r="I61" s="2">
        <f>_xlfn.IFERROR(VLOOKUP($E61,PRT!$A$1:$F$296,6,FALSE),0)</f>
        <v>0</v>
      </c>
      <c r="J61" s="2">
        <f>_xlfn.IFERROR(VLOOKUP($E61,PRT!$A$1:$F$296,3,FALSE),999)</f>
        <v>999</v>
      </c>
      <c r="K61" s="2">
        <f t="shared" si="1"/>
        <v>0</v>
      </c>
    </row>
    <row r="62" spans="1:11" ht="14.25" customHeight="1">
      <c r="A62" s="6">
        <v>54</v>
      </c>
      <c r="C62" s="6" t="s">
        <v>144</v>
      </c>
      <c r="D62" s="6" t="s">
        <v>7</v>
      </c>
      <c r="E62" s="6">
        <v>100048641</v>
      </c>
      <c r="F62" s="6" t="s">
        <v>386</v>
      </c>
      <c r="G62" s="6"/>
      <c r="H62" s="2">
        <v>0</v>
      </c>
      <c r="I62" s="2">
        <f>_xlfn.IFERROR(VLOOKUP($E62,PRT!$A$1:$F$296,6,FALSE),0)</f>
        <v>0</v>
      </c>
      <c r="J62" s="2">
        <f>_xlfn.IFERROR(VLOOKUP($E62,PRT!$A$1:$F$296,3,FALSE),999)</f>
        <v>999</v>
      </c>
      <c r="K62" s="2">
        <f t="shared" si="1"/>
        <v>0</v>
      </c>
    </row>
    <row r="63" spans="1:11" ht="14.25" customHeight="1">
      <c r="A63" s="6">
        <v>55</v>
      </c>
      <c r="C63" s="6" t="s">
        <v>387</v>
      </c>
      <c r="D63" s="6" t="s">
        <v>13</v>
      </c>
      <c r="E63" s="6">
        <v>100048701</v>
      </c>
      <c r="F63" s="6" t="s">
        <v>388</v>
      </c>
      <c r="G63" s="6"/>
      <c r="H63" s="2">
        <v>0</v>
      </c>
      <c r="I63" s="2">
        <f>_xlfn.IFERROR(VLOOKUP($E63,PRT!$A$1:$F$296,6,FALSE),0)</f>
        <v>0</v>
      </c>
      <c r="J63" s="2">
        <f>_xlfn.IFERROR(VLOOKUP($E63,PRT!$A$1:$F$296,3,FALSE),999)</f>
        <v>999</v>
      </c>
      <c r="K63" s="2">
        <f t="shared" si="1"/>
        <v>0</v>
      </c>
    </row>
    <row r="64" spans="1:11" ht="14.25" customHeight="1">
      <c r="A64" s="6">
        <v>56</v>
      </c>
      <c r="C64" s="6" t="s">
        <v>281</v>
      </c>
      <c r="D64" s="6" t="s">
        <v>282</v>
      </c>
      <c r="E64" s="6">
        <v>100024150</v>
      </c>
      <c r="F64" s="6" t="s">
        <v>389</v>
      </c>
      <c r="G64" s="6"/>
      <c r="H64" s="2">
        <v>0</v>
      </c>
      <c r="I64" s="2">
        <f>_xlfn.IFERROR(VLOOKUP($E64,PRT!$A$1:$F$296,6,FALSE),0)</f>
        <v>0</v>
      </c>
      <c r="J64" s="2">
        <f>_xlfn.IFERROR(VLOOKUP($E64,PRT!$A$1:$F$296,3,FALSE),999)</f>
        <v>999</v>
      </c>
      <c r="K64" s="2">
        <f t="shared" si="1"/>
        <v>0</v>
      </c>
    </row>
    <row r="65" spans="1:11" ht="14.25" customHeight="1">
      <c r="A65" s="6">
        <v>57</v>
      </c>
      <c r="C65" s="6" t="s">
        <v>390</v>
      </c>
      <c r="D65" s="6" t="s">
        <v>13</v>
      </c>
      <c r="E65" s="6">
        <v>100025261</v>
      </c>
      <c r="F65" s="6" t="s">
        <v>391</v>
      </c>
      <c r="G65" s="6"/>
      <c r="H65" s="2">
        <v>0</v>
      </c>
      <c r="I65" s="2">
        <f>_xlfn.IFERROR(VLOOKUP($E65,PRT!$A$1:$F$296,6,FALSE),0)</f>
        <v>0</v>
      </c>
      <c r="J65" s="2">
        <f>_xlfn.IFERROR(VLOOKUP($E65,PRT!$A$1:$F$296,3,FALSE),999)</f>
        <v>999</v>
      </c>
      <c r="K65" s="2">
        <f t="shared" si="1"/>
        <v>0</v>
      </c>
    </row>
    <row r="66" spans="1:11" ht="14.25" customHeight="1">
      <c r="A66" s="6">
        <v>58</v>
      </c>
      <c r="C66" s="6" t="s">
        <v>392</v>
      </c>
      <c r="D66" s="6" t="s">
        <v>32</v>
      </c>
      <c r="E66" s="6">
        <v>100001659</v>
      </c>
      <c r="F66" s="6" t="s">
        <v>393</v>
      </c>
      <c r="G66" s="6"/>
      <c r="H66" s="2">
        <v>0</v>
      </c>
      <c r="I66" s="2">
        <f>_xlfn.IFERROR(VLOOKUP($E66,PRT!$A$1:$F$296,6,FALSE),0)</f>
        <v>0</v>
      </c>
      <c r="J66" s="2">
        <f>_xlfn.IFERROR(VLOOKUP($E66,PRT!$A$1:$F$296,3,FALSE),999)</f>
        <v>999</v>
      </c>
      <c r="K66" s="2">
        <f t="shared" si="1"/>
        <v>0</v>
      </c>
    </row>
    <row r="67" spans="1:11" ht="14.25" customHeight="1">
      <c r="A67" s="6">
        <v>59</v>
      </c>
      <c r="C67" s="6" t="s">
        <v>394</v>
      </c>
      <c r="D67" s="6" t="s">
        <v>13</v>
      </c>
      <c r="E67" s="6">
        <v>100050279</v>
      </c>
      <c r="F67" s="6" t="s">
        <v>395</v>
      </c>
      <c r="G67" s="6"/>
      <c r="H67" s="2">
        <v>0</v>
      </c>
      <c r="I67" s="2">
        <f>_xlfn.IFERROR(VLOOKUP($E67,PRT!$A$1:$F$296,6,FALSE),0)</f>
        <v>0</v>
      </c>
      <c r="J67" s="2">
        <f>_xlfn.IFERROR(VLOOKUP($E67,PRT!$A$1:$F$296,3,FALSE),999)</f>
        <v>999</v>
      </c>
      <c r="K67" s="2">
        <f t="shared" si="1"/>
        <v>0</v>
      </c>
    </row>
    <row r="68" spans="1:11" ht="14.25" customHeight="1">
      <c r="A68" s="6">
        <v>60</v>
      </c>
      <c r="C68" s="6" t="s">
        <v>57</v>
      </c>
      <c r="D68" s="6" t="s">
        <v>19</v>
      </c>
      <c r="E68" s="6">
        <v>100050200</v>
      </c>
      <c r="F68" s="6" t="s">
        <v>396</v>
      </c>
      <c r="G68" s="6"/>
      <c r="H68" s="2">
        <v>0</v>
      </c>
      <c r="I68" s="2">
        <f>_xlfn.IFERROR(VLOOKUP($E68,PRT!$A$1:$F$296,6,FALSE),0)</f>
        <v>0</v>
      </c>
      <c r="J68" s="2">
        <f>_xlfn.IFERROR(VLOOKUP($E68,PRT!$A$1:$F$296,3,FALSE),999)</f>
        <v>999</v>
      </c>
      <c r="K68" s="2">
        <f t="shared" si="1"/>
        <v>0</v>
      </c>
    </row>
    <row r="69" spans="1:11" ht="14.25" customHeight="1">
      <c r="A69" s="6">
        <v>61</v>
      </c>
      <c r="C69" s="6" t="s">
        <v>298</v>
      </c>
      <c r="D69" s="6" t="s">
        <v>19</v>
      </c>
      <c r="E69" s="6">
        <v>100049947</v>
      </c>
      <c r="F69" s="6" t="s">
        <v>396</v>
      </c>
      <c r="G69" s="6"/>
      <c r="H69" s="2">
        <v>0</v>
      </c>
      <c r="I69" s="2">
        <f>_xlfn.IFERROR(VLOOKUP($E69,PRT!$A$1:$F$296,6,FALSE),0)</f>
        <v>0</v>
      </c>
      <c r="J69" s="2">
        <f>_xlfn.IFERROR(VLOOKUP($E69,PRT!$A$1:$F$296,3,FALSE),999)</f>
        <v>999</v>
      </c>
      <c r="K69" s="2">
        <f t="shared" si="1"/>
        <v>0</v>
      </c>
    </row>
    <row r="70" spans="1:11" ht="14.25" customHeight="1">
      <c r="A70" s="6">
        <v>62</v>
      </c>
      <c r="C70" s="6" t="s">
        <v>397</v>
      </c>
      <c r="D70" s="6" t="s">
        <v>16</v>
      </c>
      <c r="E70" s="6">
        <v>100045494</v>
      </c>
      <c r="F70" s="6" t="s">
        <v>398</v>
      </c>
      <c r="G70" s="6"/>
      <c r="H70" s="2">
        <v>0</v>
      </c>
      <c r="I70" s="2">
        <f>_xlfn.IFERROR(VLOOKUP($E70,PRT!$A$1:$F$296,6,FALSE),0)</f>
        <v>0</v>
      </c>
      <c r="J70" s="2">
        <f>_xlfn.IFERROR(VLOOKUP($E70,PRT!$A$1:$F$296,3,FALSE),999)</f>
        <v>999</v>
      </c>
      <c r="K70" s="2">
        <f t="shared" si="1"/>
        <v>0</v>
      </c>
    </row>
    <row r="71" spans="1:11" ht="14.25" customHeight="1">
      <c r="A71" s="6">
        <v>63</v>
      </c>
      <c r="C71" s="6" t="s">
        <v>274</v>
      </c>
      <c r="D71" s="6" t="s">
        <v>70</v>
      </c>
      <c r="E71" s="6">
        <v>100043129</v>
      </c>
      <c r="F71" s="6" t="s">
        <v>399</v>
      </c>
      <c r="G71" s="6"/>
      <c r="H71" s="2">
        <v>0</v>
      </c>
      <c r="I71" s="2">
        <f>_xlfn.IFERROR(VLOOKUP($E71,PRT!$A$1:$F$296,6,FALSE),0)</f>
        <v>0</v>
      </c>
      <c r="J71" s="2">
        <f>_xlfn.IFERROR(VLOOKUP($E71,PRT!$A$1:$F$296,3,FALSE),999)</f>
        <v>999</v>
      </c>
      <c r="K71" s="2">
        <f t="shared" si="1"/>
        <v>0</v>
      </c>
    </row>
    <row r="72" spans="1:11" ht="14.25" customHeight="1">
      <c r="A72" s="6">
        <v>64</v>
      </c>
      <c r="C72" s="6" t="s">
        <v>400</v>
      </c>
      <c r="D72" s="6" t="s">
        <v>70</v>
      </c>
      <c r="E72" s="6">
        <v>100037944</v>
      </c>
      <c r="F72" s="6" t="s">
        <v>401</v>
      </c>
      <c r="G72" s="6"/>
      <c r="H72" s="2">
        <v>0</v>
      </c>
      <c r="I72" s="2">
        <f>_xlfn.IFERROR(VLOOKUP($E72,PRT!$A$1:$F$296,6,FALSE),0)</f>
        <v>0</v>
      </c>
      <c r="J72" s="2">
        <f>_xlfn.IFERROR(VLOOKUP($E72,PRT!$A$1:$F$296,3,FALSE),999)</f>
        <v>999</v>
      </c>
      <c r="K72" s="2">
        <f t="shared" si="1"/>
        <v>0</v>
      </c>
    </row>
    <row r="73" spans="1:11" ht="14.25" customHeight="1">
      <c r="A73" s="6">
        <v>65</v>
      </c>
      <c r="C73" s="6" t="s">
        <v>402</v>
      </c>
      <c r="D73" s="6" t="s">
        <v>48</v>
      </c>
      <c r="E73" s="6">
        <v>100041705</v>
      </c>
      <c r="F73" s="6" t="s">
        <v>403</v>
      </c>
      <c r="G73" s="6"/>
      <c r="H73" s="2">
        <v>0</v>
      </c>
      <c r="I73" s="2">
        <f>_xlfn.IFERROR(VLOOKUP($E73,PRT!$A$1:$F$296,6,FALSE),0)</f>
        <v>0</v>
      </c>
      <c r="J73" s="2">
        <f>_xlfn.IFERROR(VLOOKUP($E73,PRT!$A$1:$F$296,3,FALSE),999)</f>
        <v>999</v>
      </c>
      <c r="K73" s="2">
        <f aca="true" t="shared" si="2" ref="K73:K78">SUM(H73:I73)</f>
        <v>0</v>
      </c>
    </row>
    <row r="74" spans="1:11" ht="14.25" customHeight="1">
      <c r="A74" s="6">
        <v>66</v>
      </c>
      <c r="C74" s="6" t="s">
        <v>404</v>
      </c>
      <c r="D74" s="6" t="s">
        <v>13</v>
      </c>
      <c r="E74" s="6">
        <v>100047294</v>
      </c>
      <c r="F74" s="6" t="s">
        <v>405</v>
      </c>
      <c r="G74" s="6"/>
      <c r="H74" s="2">
        <v>0</v>
      </c>
      <c r="I74" s="2">
        <f>_xlfn.IFERROR(VLOOKUP($E74,PRT!$A$1:$F$296,6,FALSE),0)</f>
        <v>0</v>
      </c>
      <c r="J74" s="2">
        <f>_xlfn.IFERROR(VLOOKUP($E74,PRT!$A$1:$F$296,3,FALSE),999)</f>
        <v>999</v>
      </c>
      <c r="K74" s="2">
        <f t="shared" si="2"/>
        <v>0</v>
      </c>
    </row>
    <row r="75" spans="1:11" ht="14.25" customHeight="1">
      <c r="A75" s="6">
        <v>67</v>
      </c>
      <c r="C75" s="6" t="s">
        <v>406</v>
      </c>
      <c r="D75" s="6" t="s">
        <v>13</v>
      </c>
      <c r="E75" s="6">
        <v>100046588</v>
      </c>
      <c r="F75" s="6" t="s">
        <v>407</v>
      </c>
      <c r="G75" s="6"/>
      <c r="H75" s="2">
        <v>0</v>
      </c>
      <c r="I75" s="2">
        <f>_xlfn.IFERROR(VLOOKUP($E75,PRT!$A$1:$F$296,6,FALSE),0)</f>
        <v>0</v>
      </c>
      <c r="J75" s="2">
        <f>_xlfn.IFERROR(VLOOKUP($E75,PRT!$A$1:$F$296,3,FALSE),999)</f>
        <v>999</v>
      </c>
      <c r="K75" s="2">
        <f t="shared" si="2"/>
        <v>0</v>
      </c>
    </row>
    <row r="76" spans="1:11" ht="14.25" customHeight="1">
      <c r="A76" s="6">
        <v>68</v>
      </c>
      <c r="C76" s="6" t="s">
        <v>408</v>
      </c>
      <c r="D76" s="6" t="s">
        <v>13</v>
      </c>
      <c r="E76" s="6">
        <v>100046724</v>
      </c>
      <c r="F76" s="6" t="s">
        <v>409</v>
      </c>
      <c r="G76" s="6"/>
      <c r="H76" s="2">
        <v>0</v>
      </c>
      <c r="I76" s="2">
        <f>_xlfn.IFERROR(VLOOKUP($E76,PRT!$A$1:$F$296,6,FALSE),0)</f>
        <v>0</v>
      </c>
      <c r="J76" s="2">
        <f>_xlfn.IFERROR(VLOOKUP($E76,PRT!$A$1:$F$296,3,FALSE),999)</f>
        <v>999</v>
      </c>
      <c r="K76" s="2">
        <f t="shared" si="2"/>
        <v>0</v>
      </c>
    </row>
    <row r="77" spans="1:11" ht="14.25" customHeight="1">
      <c r="A77" s="6">
        <v>69</v>
      </c>
      <c r="C77" s="6" t="s">
        <v>410</v>
      </c>
      <c r="D77" s="6" t="s">
        <v>282</v>
      </c>
      <c r="E77" s="6">
        <v>100047229</v>
      </c>
      <c r="F77" s="6" t="s">
        <v>411</v>
      </c>
      <c r="G77" s="6"/>
      <c r="H77" s="2">
        <v>0</v>
      </c>
      <c r="I77" s="2">
        <f>_xlfn.IFERROR(VLOOKUP($E77,PRT!$A$1:$F$296,6,FALSE),0)</f>
        <v>0</v>
      </c>
      <c r="J77" s="2">
        <f>_xlfn.IFERROR(VLOOKUP($E77,PRT!$A$1:$F$296,3,FALSE),999)</f>
        <v>999</v>
      </c>
      <c r="K77" s="2">
        <f t="shared" si="2"/>
        <v>0</v>
      </c>
    </row>
    <row r="78" spans="1:11" ht="14.25" customHeight="1">
      <c r="A78" s="6">
        <v>70</v>
      </c>
      <c r="C78" s="6" t="s">
        <v>410</v>
      </c>
      <c r="D78" s="6" t="s">
        <v>282</v>
      </c>
      <c r="E78" s="6">
        <v>100047230</v>
      </c>
      <c r="F78" s="6" t="s">
        <v>412</v>
      </c>
      <c r="G78" s="6"/>
      <c r="H78" s="2">
        <v>0</v>
      </c>
      <c r="I78" s="2">
        <f>_xlfn.IFERROR(VLOOKUP($E78,PRT!$A$1:$F$296,6,FALSE),0)</f>
        <v>0</v>
      </c>
      <c r="J78" s="2">
        <f>_xlfn.IFERROR(VLOOKUP($E78,PRT!$A$1:$F$296,3,FALSE),999)</f>
        <v>999</v>
      </c>
      <c r="K78" s="2">
        <f t="shared" si="2"/>
        <v>0</v>
      </c>
    </row>
    <row r="79" spans="1:7" ht="10.5">
      <c r="A79" s="6"/>
      <c r="C79" s="6"/>
      <c r="D79" s="6"/>
      <c r="E79" s="6"/>
      <c r="F79" s="6"/>
      <c r="G79" s="6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0" fitToWidth="1" horizontalDpi="600" verticalDpi="600" orientation="portrait" paperSize="9" scale="70" r:id="rId2"/>
  <headerFooter alignWithMargins="0">
    <oddFooter xml:space="preserve">&amp;L&amp;"Verdana"&amp;8 Pag. 1/4 &amp;C&amp;R&amp;"Verdana"&amp;8 09/09/2020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">
      <selection activeCell="F102" sqref="F2:F102"/>
    </sheetView>
  </sheetViews>
  <sheetFormatPr defaultColWidth="9.140625" defaultRowHeight="12.75"/>
  <cols>
    <col min="1" max="1" width="10.00390625" style="1" bestFit="1" customWidth="1"/>
    <col min="2" max="2" width="3.00390625" style="1" bestFit="1" customWidth="1"/>
    <col min="3" max="3" width="4.00390625" style="1" bestFit="1" customWidth="1"/>
    <col min="4" max="4" width="61.421875" style="1" bestFit="1" customWidth="1"/>
    <col min="5" max="5" width="27.28125" style="1" bestFit="1" customWidth="1"/>
    <col min="6" max="6" width="3.00390625" style="1" bestFit="1" customWidth="1"/>
    <col min="7" max="16384" width="9.140625" style="1" customWidth="1"/>
  </cols>
  <sheetData>
    <row r="1" ht="12.75">
      <c r="A1" s="1" t="s">
        <v>426</v>
      </c>
    </row>
    <row r="2" spans="1:6" ht="12.75">
      <c r="A2" s="1">
        <v>100049806</v>
      </c>
      <c r="B2" s="1">
        <v>0</v>
      </c>
      <c r="C2" s="1">
        <v>1</v>
      </c>
      <c r="D2" s="1" t="s">
        <v>427</v>
      </c>
      <c r="E2" s="1" t="s">
        <v>16</v>
      </c>
      <c r="F2" s="1">
        <v>34</v>
      </c>
    </row>
    <row r="3" spans="1:6" ht="12.75">
      <c r="A3" s="1">
        <v>100049116</v>
      </c>
      <c r="B3" s="1">
        <v>0</v>
      </c>
      <c r="C3" s="1">
        <v>2</v>
      </c>
      <c r="D3" s="1" t="s">
        <v>428</v>
      </c>
      <c r="E3" s="1" t="s">
        <v>429</v>
      </c>
      <c r="F3" s="1">
        <v>29</v>
      </c>
    </row>
    <row r="4" spans="1:6" ht="12.75">
      <c r="A4" s="1">
        <v>100049118</v>
      </c>
      <c r="B4" s="1">
        <v>0</v>
      </c>
      <c r="C4" s="1">
        <v>3</v>
      </c>
      <c r="D4" s="1" t="s">
        <v>430</v>
      </c>
      <c r="E4" s="1" t="s">
        <v>429</v>
      </c>
      <c r="F4" s="1">
        <v>25</v>
      </c>
    </row>
    <row r="5" spans="1:6" ht="12.75">
      <c r="A5" s="1">
        <v>100046997</v>
      </c>
      <c r="B5" s="1">
        <v>0</v>
      </c>
      <c r="C5" s="1">
        <v>4</v>
      </c>
      <c r="D5" s="1" t="s">
        <v>431</v>
      </c>
      <c r="E5" s="1" t="s">
        <v>432</v>
      </c>
      <c r="F5" s="1">
        <v>22</v>
      </c>
    </row>
    <row r="6" spans="1:6" ht="12.75">
      <c r="A6" s="1">
        <v>100050507</v>
      </c>
      <c r="B6" s="1">
        <v>0</v>
      </c>
      <c r="C6" s="1">
        <v>5</v>
      </c>
      <c r="D6" s="1" t="s">
        <v>433</v>
      </c>
      <c r="E6" s="1" t="s">
        <v>16</v>
      </c>
      <c r="F6" s="1">
        <v>20</v>
      </c>
    </row>
    <row r="7" spans="1:6" ht="12.75">
      <c r="A7" s="1">
        <v>100049671</v>
      </c>
      <c r="B7" s="1">
        <v>0</v>
      </c>
      <c r="C7" s="1">
        <v>6</v>
      </c>
      <c r="D7" s="1" t="s">
        <v>434</v>
      </c>
      <c r="E7" s="1" t="s">
        <v>435</v>
      </c>
      <c r="F7" s="1">
        <v>19</v>
      </c>
    </row>
    <row r="8" spans="1:6" ht="12.75">
      <c r="A8" s="1">
        <v>100047374</v>
      </c>
      <c r="B8" s="1">
        <v>0</v>
      </c>
      <c r="C8" s="1">
        <v>7</v>
      </c>
      <c r="D8" s="1" t="s">
        <v>436</v>
      </c>
      <c r="E8" s="1" t="s">
        <v>437</v>
      </c>
      <c r="F8" s="1">
        <v>18</v>
      </c>
    </row>
    <row r="9" spans="1:6" ht="12.75">
      <c r="A9" s="1">
        <v>100046674</v>
      </c>
      <c r="B9" s="1">
        <v>0</v>
      </c>
      <c r="C9" s="1">
        <v>8</v>
      </c>
      <c r="D9" s="1" t="s">
        <v>438</v>
      </c>
      <c r="E9" s="1" t="s">
        <v>439</v>
      </c>
      <c r="F9" s="1">
        <v>17</v>
      </c>
    </row>
    <row r="10" spans="1:6" ht="12.75">
      <c r="A10" s="1">
        <v>100049916</v>
      </c>
      <c r="B10" s="1">
        <v>0</v>
      </c>
      <c r="C10" s="1">
        <v>9</v>
      </c>
      <c r="D10" s="1" t="s">
        <v>440</v>
      </c>
      <c r="E10" s="1" t="s">
        <v>60</v>
      </c>
      <c r="F10" s="1">
        <v>16</v>
      </c>
    </row>
    <row r="11" spans="1:6" ht="12.75">
      <c r="A11" s="1">
        <v>100048869</v>
      </c>
      <c r="B11" s="1">
        <v>0</v>
      </c>
      <c r="C11" s="1">
        <v>10</v>
      </c>
      <c r="D11" s="1" t="s">
        <v>441</v>
      </c>
      <c r="E11" s="1" t="s">
        <v>442</v>
      </c>
      <c r="F11" s="1">
        <v>15</v>
      </c>
    </row>
    <row r="12" spans="1:6" ht="12.75">
      <c r="A12" s="1">
        <v>100049673</v>
      </c>
      <c r="B12" s="1">
        <v>0</v>
      </c>
      <c r="C12" s="1">
        <v>11</v>
      </c>
      <c r="D12" s="1" t="s">
        <v>443</v>
      </c>
      <c r="E12" s="1" t="s">
        <v>435</v>
      </c>
      <c r="F12" s="1">
        <v>14</v>
      </c>
    </row>
    <row r="13" spans="1:6" ht="12.75">
      <c r="A13" s="1">
        <v>100049750</v>
      </c>
      <c r="B13" s="1">
        <v>0</v>
      </c>
      <c r="C13" s="1">
        <v>12</v>
      </c>
      <c r="D13" s="1" t="s">
        <v>444</v>
      </c>
      <c r="E13" s="1" t="s">
        <v>445</v>
      </c>
      <c r="F13" s="1">
        <v>14</v>
      </c>
    </row>
    <row r="14" spans="1:6" ht="12.75">
      <c r="A14" s="1">
        <v>100048159</v>
      </c>
      <c r="B14" s="1">
        <v>0</v>
      </c>
      <c r="C14" s="1">
        <v>13</v>
      </c>
      <c r="D14" s="1" t="s">
        <v>446</v>
      </c>
      <c r="E14" s="1" t="s">
        <v>445</v>
      </c>
      <c r="F14" s="1">
        <v>14</v>
      </c>
    </row>
    <row r="15" spans="1:6" ht="12.75">
      <c r="A15" s="1">
        <v>100047292</v>
      </c>
      <c r="B15" s="1">
        <v>0</v>
      </c>
      <c r="C15" s="1">
        <v>14</v>
      </c>
      <c r="D15" s="1" t="s">
        <v>447</v>
      </c>
      <c r="E15" s="1" t="s">
        <v>13</v>
      </c>
      <c r="F15" s="1">
        <v>14</v>
      </c>
    </row>
    <row r="16" spans="1:6" ht="12.75">
      <c r="A16" s="1">
        <v>100049546</v>
      </c>
      <c r="B16" s="1">
        <v>0</v>
      </c>
      <c r="C16" s="1">
        <v>15</v>
      </c>
      <c r="D16" s="1" t="s">
        <v>448</v>
      </c>
      <c r="E16" s="1" t="s">
        <v>449</v>
      </c>
      <c r="F16" s="1">
        <v>14</v>
      </c>
    </row>
    <row r="17" spans="1:6" ht="12.75">
      <c r="A17" s="1">
        <v>100050217</v>
      </c>
      <c r="B17" s="1">
        <v>0</v>
      </c>
      <c r="C17" s="1">
        <v>16</v>
      </c>
      <c r="D17" s="1" t="s">
        <v>450</v>
      </c>
      <c r="E17" s="1" t="s">
        <v>445</v>
      </c>
      <c r="F17" s="1">
        <v>14</v>
      </c>
    </row>
    <row r="18" spans="1:6" ht="12.75">
      <c r="A18" s="1">
        <v>100047859</v>
      </c>
      <c r="B18" s="1">
        <v>0</v>
      </c>
      <c r="C18" s="1">
        <v>17</v>
      </c>
      <c r="D18" s="1" t="s">
        <v>451</v>
      </c>
      <c r="E18" s="1" t="s">
        <v>13</v>
      </c>
      <c r="F18" s="1">
        <v>14</v>
      </c>
    </row>
    <row r="19" spans="1:6" ht="12.75">
      <c r="A19" s="1">
        <v>100047662</v>
      </c>
      <c r="B19" s="1">
        <v>0</v>
      </c>
      <c r="C19" s="1">
        <v>18</v>
      </c>
      <c r="D19" s="1" t="s">
        <v>452</v>
      </c>
      <c r="E19" s="1" t="s">
        <v>16</v>
      </c>
      <c r="F19" s="1">
        <v>14</v>
      </c>
    </row>
    <row r="20" spans="1:6" ht="12.75">
      <c r="A20" s="1">
        <v>100047115</v>
      </c>
      <c r="B20" s="1">
        <v>0</v>
      </c>
      <c r="C20" s="1">
        <v>19</v>
      </c>
      <c r="D20" s="1" t="s">
        <v>453</v>
      </c>
      <c r="E20" s="1" t="s">
        <v>454</v>
      </c>
      <c r="F20" s="1">
        <v>14</v>
      </c>
    </row>
    <row r="21" spans="1:6" ht="12.75">
      <c r="A21" s="1">
        <v>100048069</v>
      </c>
      <c r="B21" s="1">
        <v>0</v>
      </c>
      <c r="C21" s="1">
        <v>20</v>
      </c>
      <c r="D21" s="1" t="s">
        <v>455</v>
      </c>
      <c r="E21" s="1" t="s">
        <v>456</v>
      </c>
      <c r="F21" s="1">
        <v>14</v>
      </c>
    </row>
    <row r="22" spans="1:6" ht="12.75">
      <c r="A22" s="1">
        <v>100044782</v>
      </c>
      <c r="B22" s="1">
        <v>0</v>
      </c>
      <c r="C22" s="1">
        <v>21</v>
      </c>
      <c r="D22" s="1" t="s">
        <v>457</v>
      </c>
      <c r="E22" s="1" t="s">
        <v>456</v>
      </c>
      <c r="F22" s="1">
        <v>14</v>
      </c>
    </row>
    <row r="23" spans="1:6" ht="12.75">
      <c r="A23" s="1">
        <v>14856962</v>
      </c>
      <c r="B23" s="1">
        <v>0</v>
      </c>
      <c r="C23" s="1">
        <v>22</v>
      </c>
      <c r="D23" s="1" t="s">
        <v>458</v>
      </c>
      <c r="E23" s="1" t="s">
        <v>459</v>
      </c>
      <c r="F23" s="1">
        <v>14</v>
      </c>
    </row>
    <row r="24" spans="1:6" ht="12.75">
      <c r="A24" s="1">
        <v>100049559</v>
      </c>
      <c r="B24" s="1">
        <v>0</v>
      </c>
      <c r="C24" s="1">
        <v>23</v>
      </c>
      <c r="D24" s="1" t="s">
        <v>460</v>
      </c>
      <c r="E24" s="1" t="s">
        <v>461</v>
      </c>
      <c r="F24" s="1">
        <v>14</v>
      </c>
    </row>
    <row r="25" spans="1:6" ht="12.75">
      <c r="A25" s="1">
        <v>100048169</v>
      </c>
      <c r="B25" s="1">
        <v>0</v>
      </c>
      <c r="C25" s="1">
        <v>24</v>
      </c>
      <c r="D25" s="1" t="s">
        <v>462</v>
      </c>
      <c r="E25" s="1" t="s">
        <v>463</v>
      </c>
      <c r="F25" s="1">
        <v>14</v>
      </c>
    </row>
    <row r="26" spans="1:6" ht="12.75">
      <c r="A26" s="1">
        <v>100048018</v>
      </c>
      <c r="B26" s="1">
        <v>0</v>
      </c>
      <c r="C26" s="1">
        <v>25</v>
      </c>
      <c r="D26" s="1" t="s">
        <v>464</v>
      </c>
      <c r="E26" s="1" t="s">
        <v>456</v>
      </c>
      <c r="F26" s="1">
        <v>14</v>
      </c>
    </row>
    <row r="27" spans="1:6" ht="12.75">
      <c r="A27" s="1">
        <v>100049753</v>
      </c>
      <c r="B27" s="1">
        <v>0</v>
      </c>
      <c r="C27" s="1">
        <v>26</v>
      </c>
      <c r="D27" s="1" t="s">
        <v>465</v>
      </c>
      <c r="E27" s="1" t="s">
        <v>466</v>
      </c>
      <c r="F27" s="1">
        <v>14</v>
      </c>
    </row>
    <row r="28" spans="1:6" ht="12.75">
      <c r="A28" s="1">
        <v>100048433</v>
      </c>
      <c r="B28" s="1">
        <v>0</v>
      </c>
      <c r="C28" s="1">
        <v>27</v>
      </c>
      <c r="D28" s="1" t="s">
        <v>467</v>
      </c>
      <c r="E28" s="1" t="s">
        <v>468</v>
      </c>
      <c r="F28" s="1">
        <v>14</v>
      </c>
    </row>
    <row r="29" spans="1:6" ht="12.75">
      <c r="A29" s="1">
        <v>100049667</v>
      </c>
      <c r="B29" s="1">
        <v>0</v>
      </c>
      <c r="C29" s="1">
        <v>28</v>
      </c>
      <c r="D29" s="1" t="s">
        <v>469</v>
      </c>
      <c r="E29" s="1" t="s">
        <v>16</v>
      </c>
      <c r="F29" s="1">
        <v>14</v>
      </c>
    </row>
    <row r="30" spans="1:6" ht="12.75">
      <c r="A30" s="1">
        <v>100047181</v>
      </c>
      <c r="B30" s="1">
        <v>0</v>
      </c>
      <c r="C30" s="1">
        <v>29</v>
      </c>
      <c r="D30" s="1" t="s">
        <v>470</v>
      </c>
      <c r="E30" s="1" t="s">
        <v>461</v>
      </c>
      <c r="F30" s="1">
        <v>14</v>
      </c>
    </row>
    <row r="31" spans="1:6" ht="12.75">
      <c r="A31" s="1">
        <v>100046755</v>
      </c>
      <c r="B31" s="1">
        <v>0</v>
      </c>
      <c r="C31" s="1">
        <v>30</v>
      </c>
      <c r="D31" s="1" t="s">
        <v>471</v>
      </c>
      <c r="E31" s="1" t="s">
        <v>472</v>
      </c>
      <c r="F31" s="1">
        <v>14</v>
      </c>
    </row>
    <row r="32" spans="1:6" ht="12.75">
      <c r="A32" s="1">
        <v>100045239</v>
      </c>
      <c r="B32" s="1">
        <v>0</v>
      </c>
      <c r="C32" s="1">
        <v>31</v>
      </c>
      <c r="D32" s="1" t="s">
        <v>473</v>
      </c>
      <c r="E32" s="1" t="s">
        <v>474</v>
      </c>
      <c r="F32" s="1">
        <v>14</v>
      </c>
    </row>
    <row r="33" spans="1:6" ht="12.75">
      <c r="A33" s="1">
        <v>100050218</v>
      </c>
      <c r="B33" s="1">
        <v>0</v>
      </c>
      <c r="C33" s="1">
        <v>32</v>
      </c>
      <c r="D33" s="1" t="s">
        <v>475</v>
      </c>
      <c r="E33" s="1" t="s">
        <v>28</v>
      </c>
      <c r="F33" s="1">
        <v>14</v>
      </c>
    </row>
    <row r="34" spans="1:6" ht="12.75">
      <c r="A34" s="1">
        <v>100038887</v>
      </c>
      <c r="B34" s="1">
        <v>0</v>
      </c>
      <c r="C34" s="1">
        <v>33</v>
      </c>
      <c r="D34" s="1" t="s">
        <v>476</v>
      </c>
      <c r="E34" s="1" t="s">
        <v>477</v>
      </c>
      <c r="F34" s="1">
        <v>14</v>
      </c>
    </row>
    <row r="35" spans="1:6" ht="12.75">
      <c r="A35" s="1">
        <v>100050148</v>
      </c>
      <c r="B35" s="1">
        <v>0</v>
      </c>
      <c r="C35" s="1">
        <v>34</v>
      </c>
      <c r="D35" s="1" t="s">
        <v>478</v>
      </c>
      <c r="E35" s="1" t="s">
        <v>479</v>
      </c>
      <c r="F35" s="1">
        <v>14</v>
      </c>
    </row>
    <row r="36" spans="1:6" ht="12.75">
      <c r="A36" s="1">
        <v>100047295</v>
      </c>
      <c r="B36" s="1">
        <v>0</v>
      </c>
      <c r="C36" s="1">
        <v>35</v>
      </c>
      <c r="D36" s="1" t="s">
        <v>480</v>
      </c>
      <c r="E36" s="1" t="s">
        <v>13</v>
      </c>
      <c r="F36" s="1">
        <v>14</v>
      </c>
    </row>
    <row r="37" spans="1:6" ht="12.75">
      <c r="A37" s="1">
        <v>100028110</v>
      </c>
      <c r="B37" s="1">
        <v>0</v>
      </c>
      <c r="C37" s="1">
        <v>36</v>
      </c>
      <c r="D37" s="1" t="s">
        <v>481</v>
      </c>
      <c r="E37" s="1" t="s">
        <v>437</v>
      </c>
      <c r="F37" s="1">
        <v>14</v>
      </c>
    </row>
    <row r="38" spans="1:6" ht="12.75">
      <c r="A38" s="1">
        <v>100048744</v>
      </c>
      <c r="B38" s="1">
        <v>0</v>
      </c>
      <c r="C38" s="1">
        <v>37</v>
      </c>
      <c r="D38" s="1" t="s">
        <v>482</v>
      </c>
      <c r="E38" s="1" t="s">
        <v>483</v>
      </c>
      <c r="F38" s="1">
        <v>14</v>
      </c>
    </row>
    <row r="39" spans="1:6" ht="12.75">
      <c r="A39" s="1">
        <v>100041606</v>
      </c>
      <c r="B39" s="1">
        <v>0</v>
      </c>
      <c r="C39" s="1">
        <v>38</v>
      </c>
      <c r="D39" s="1" t="s">
        <v>484</v>
      </c>
      <c r="E39" s="1" t="s">
        <v>485</v>
      </c>
      <c r="F39" s="1">
        <v>14</v>
      </c>
    </row>
    <row r="40" spans="1:6" ht="12.75">
      <c r="A40" s="1">
        <v>100031764</v>
      </c>
      <c r="B40" s="1">
        <v>0</v>
      </c>
      <c r="C40" s="1">
        <v>39</v>
      </c>
      <c r="D40" s="1" t="s">
        <v>486</v>
      </c>
      <c r="E40" s="1" t="s">
        <v>487</v>
      </c>
      <c r="F40" s="1">
        <v>14</v>
      </c>
    </row>
    <row r="41" spans="1:6" ht="12.75">
      <c r="A41" s="1">
        <v>100048259</v>
      </c>
      <c r="B41" s="1">
        <v>0</v>
      </c>
      <c r="C41" s="1">
        <v>40</v>
      </c>
      <c r="D41" s="1" t="s">
        <v>488</v>
      </c>
      <c r="E41" s="1" t="s">
        <v>456</v>
      </c>
      <c r="F41" s="1">
        <v>14</v>
      </c>
    </row>
    <row r="42" spans="1:6" ht="12.75">
      <c r="A42" s="1">
        <v>100049668</v>
      </c>
      <c r="B42" s="1">
        <v>0</v>
      </c>
      <c r="C42" s="1">
        <v>41</v>
      </c>
      <c r="D42" s="1" t="s">
        <v>489</v>
      </c>
      <c r="E42" s="1" t="s">
        <v>435</v>
      </c>
      <c r="F42" s="1">
        <v>14</v>
      </c>
    </row>
    <row r="43" spans="1:6" ht="12.75">
      <c r="A43" s="1">
        <v>100042087</v>
      </c>
      <c r="B43" s="1">
        <v>0</v>
      </c>
      <c r="C43" s="1">
        <v>42</v>
      </c>
      <c r="D43" s="1" t="s">
        <v>490</v>
      </c>
      <c r="E43" s="1" t="s">
        <v>491</v>
      </c>
      <c r="F43" s="1">
        <v>14</v>
      </c>
    </row>
    <row r="44" spans="1:6" ht="12.75">
      <c r="A44" s="1">
        <v>100048581</v>
      </c>
      <c r="B44" s="1">
        <v>0</v>
      </c>
      <c r="C44" s="1">
        <v>43</v>
      </c>
      <c r="D44" s="1" t="s">
        <v>492</v>
      </c>
      <c r="E44" s="1" t="s">
        <v>10</v>
      </c>
      <c r="F44" s="1">
        <v>14</v>
      </c>
    </row>
    <row r="45" spans="1:6" ht="12.75">
      <c r="A45" s="1">
        <v>100027926</v>
      </c>
      <c r="B45" s="1">
        <v>0</v>
      </c>
      <c r="C45" s="1">
        <v>44</v>
      </c>
      <c r="D45" s="1" t="s">
        <v>493</v>
      </c>
      <c r="E45" s="1" t="s">
        <v>282</v>
      </c>
      <c r="F45" s="1">
        <v>14</v>
      </c>
    </row>
    <row r="46" spans="1:6" ht="12.75">
      <c r="A46" s="1">
        <v>100049960</v>
      </c>
      <c r="B46" s="1">
        <v>0</v>
      </c>
      <c r="C46" s="1">
        <v>45</v>
      </c>
      <c r="D46" s="1" t="s">
        <v>494</v>
      </c>
      <c r="E46" s="1" t="s">
        <v>483</v>
      </c>
      <c r="F46" s="1">
        <v>14</v>
      </c>
    </row>
    <row r="47" spans="1:6" ht="12.75">
      <c r="A47" s="1">
        <v>100047259</v>
      </c>
      <c r="B47" s="1">
        <v>0</v>
      </c>
      <c r="C47" s="1">
        <v>46</v>
      </c>
      <c r="D47" s="1" t="s">
        <v>495</v>
      </c>
      <c r="E47" s="1" t="s">
        <v>474</v>
      </c>
      <c r="F47" s="1">
        <v>14</v>
      </c>
    </row>
    <row r="48" spans="1:6" ht="12.75">
      <c r="A48" s="1">
        <v>100047969</v>
      </c>
      <c r="B48" s="1">
        <v>0</v>
      </c>
      <c r="C48" s="1">
        <v>47</v>
      </c>
      <c r="D48" s="1" t="s">
        <v>496</v>
      </c>
      <c r="E48" s="1" t="s">
        <v>497</v>
      </c>
      <c r="F48" s="1">
        <v>14</v>
      </c>
    </row>
    <row r="49" spans="1:6" ht="12.75">
      <c r="A49" s="1">
        <v>100041983</v>
      </c>
      <c r="B49" s="1">
        <v>0</v>
      </c>
      <c r="C49" s="1">
        <v>48</v>
      </c>
      <c r="D49" s="1" t="s">
        <v>498</v>
      </c>
      <c r="E49" s="1" t="s">
        <v>466</v>
      </c>
      <c r="F49" s="1">
        <v>14</v>
      </c>
    </row>
    <row r="50" spans="1:6" ht="12.75">
      <c r="A50" s="1">
        <v>100047116</v>
      </c>
      <c r="B50" s="1">
        <v>4</v>
      </c>
      <c r="C50" s="1">
        <v>49</v>
      </c>
      <c r="D50" s="1" t="s">
        <v>499</v>
      </c>
      <c r="E50" s="1" t="s">
        <v>454</v>
      </c>
      <c r="F50" s="1">
        <v>0</v>
      </c>
    </row>
    <row r="51" spans="1:6" ht="12.75">
      <c r="A51" s="1">
        <v>100049781</v>
      </c>
      <c r="B51" s="1">
        <v>4</v>
      </c>
      <c r="C51" s="1">
        <v>50</v>
      </c>
      <c r="D51" s="1" t="s">
        <v>500</v>
      </c>
      <c r="E51" s="1" t="s">
        <v>439</v>
      </c>
      <c r="F51" s="1">
        <v>0</v>
      </c>
    </row>
    <row r="52" spans="1:6" ht="12.75">
      <c r="A52" s="1">
        <v>100048006</v>
      </c>
      <c r="B52" s="1">
        <v>4</v>
      </c>
      <c r="C52" s="1">
        <v>51</v>
      </c>
      <c r="D52" s="1" t="s">
        <v>501</v>
      </c>
      <c r="E52" s="1" t="s">
        <v>502</v>
      </c>
      <c r="F52" s="1">
        <v>0</v>
      </c>
    </row>
    <row r="53" spans="1:6" ht="12.75">
      <c r="A53" s="1">
        <v>100007985</v>
      </c>
      <c r="B53" s="1">
        <v>4</v>
      </c>
      <c r="C53" s="1">
        <v>52</v>
      </c>
      <c r="D53" s="1" t="s">
        <v>503</v>
      </c>
      <c r="E53" s="1" t="s">
        <v>468</v>
      </c>
      <c r="F53" s="1">
        <v>0</v>
      </c>
    </row>
    <row r="54" spans="1:6" ht="12.75">
      <c r="A54" s="1">
        <v>100047891</v>
      </c>
      <c r="B54" s="1">
        <v>4</v>
      </c>
      <c r="C54" s="1">
        <v>53</v>
      </c>
      <c r="D54" s="1" t="s">
        <v>504</v>
      </c>
      <c r="E54" s="1" t="s">
        <v>10</v>
      </c>
      <c r="F54" s="1">
        <v>0</v>
      </c>
    </row>
    <row r="55" spans="1:6" ht="12.75">
      <c r="A55" s="1">
        <v>100050006</v>
      </c>
      <c r="B55" s="1">
        <v>4</v>
      </c>
      <c r="C55" s="1">
        <v>54</v>
      </c>
      <c r="D55" s="1" t="s">
        <v>505</v>
      </c>
      <c r="E55" s="1" t="s">
        <v>506</v>
      </c>
      <c r="F55" s="1">
        <v>0</v>
      </c>
    </row>
    <row r="56" spans="1:6" ht="12.75">
      <c r="A56" s="1">
        <v>100048813</v>
      </c>
      <c r="B56" s="1">
        <v>4</v>
      </c>
      <c r="C56" s="1">
        <v>55</v>
      </c>
      <c r="D56" s="1" t="s">
        <v>507</v>
      </c>
      <c r="E56" s="1" t="s">
        <v>28</v>
      </c>
      <c r="F56" s="1">
        <v>0</v>
      </c>
    </row>
    <row r="57" spans="1:6" ht="12.75">
      <c r="A57" s="1">
        <v>100049921</v>
      </c>
      <c r="B57" s="1">
        <v>4</v>
      </c>
      <c r="C57" s="1">
        <v>56</v>
      </c>
      <c r="D57" s="1" t="s">
        <v>508</v>
      </c>
      <c r="E57" s="1" t="s">
        <v>19</v>
      </c>
      <c r="F57" s="1">
        <v>0</v>
      </c>
    </row>
    <row r="58" spans="1:6" ht="12.75">
      <c r="A58" s="1">
        <v>100049377</v>
      </c>
      <c r="B58" s="1">
        <v>4</v>
      </c>
      <c r="C58" s="1">
        <v>57</v>
      </c>
      <c r="D58" s="1" t="s">
        <v>509</v>
      </c>
      <c r="E58" s="1" t="s">
        <v>461</v>
      </c>
      <c r="F58" s="1">
        <v>0</v>
      </c>
    </row>
    <row r="59" spans="1:6" ht="12.75">
      <c r="A59" s="1">
        <v>100050375</v>
      </c>
      <c r="B59" s="1">
        <v>4</v>
      </c>
      <c r="C59" s="1">
        <v>58</v>
      </c>
      <c r="D59" s="1" t="s">
        <v>510</v>
      </c>
      <c r="E59" s="1" t="s">
        <v>461</v>
      </c>
      <c r="F59" s="1">
        <v>0</v>
      </c>
    </row>
    <row r="60" spans="1:6" ht="12.75">
      <c r="A60" s="1">
        <v>100048171</v>
      </c>
      <c r="B60" s="1">
        <v>4</v>
      </c>
      <c r="C60" s="1">
        <v>59</v>
      </c>
      <c r="D60" s="1" t="s">
        <v>511</v>
      </c>
      <c r="E60" s="1" t="s">
        <v>28</v>
      </c>
      <c r="F60" s="1">
        <v>0</v>
      </c>
    </row>
    <row r="61" spans="1:6" ht="12.75">
      <c r="A61" s="1">
        <v>100046981</v>
      </c>
      <c r="B61" s="1">
        <v>4</v>
      </c>
      <c r="C61" s="1">
        <v>60</v>
      </c>
      <c r="D61" s="1" t="s">
        <v>512</v>
      </c>
      <c r="E61" s="1" t="s">
        <v>97</v>
      </c>
      <c r="F61" s="1">
        <v>0</v>
      </c>
    </row>
    <row r="62" spans="1:6" ht="12.75">
      <c r="A62" s="1">
        <v>100038785</v>
      </c>
      <c r="B62" s="1">
        <v>4</v>
      </c>
      <c r="C62" s="1">
        <v>61</v>
      </c>
      <c r="D62" s="1" t="s">
        <v>513</v>
      </c>
      <c r="E62" s="1" t="s">
        <v>487</v>
      </c>
      <c r="F62" s="1">
        <v>0</v>
      </c>
    </row>
    <row r="63" spans="1:6" ht="12.75">
      <c r="A63" s="1">
        <v>15349743</v>
      </c>
      <c r="B63" s="1">
        <v>4</v>
      </c>
      <c r="C63" s="1">
        <v>62</v>
      </c>
      <c r="D63" s="1" t="s">
        <v>514</v>
      </c>
      <c r="E63" s="1" t="s">
        <v>515</v>
      </c>
      <c r="F63" s="1">
        <v>0</v>
      </c>
    </row>
    <row r="64" spans="1:6" ht="12.75">
      <c r="A64" s="1">
        <v>100042301</v>
      </c>
      <c r="B64" s="1">
        <v>4</v>
      </c>
      <c r="C64" s="1">
        <v>63</v>
      </c>
      <c r="D64" s="1" t="s">
        <v>516</v>
      </c>
      <c r="E64" s="1" t="s">
        <v>487</v>
      </c>
      <c r="F64" s="1">
        <v>0</v>
      </c>
    </row>
    <row r="65" spans="1:6" ht="12.75">
      <c r="A65" s="1">
        <v>100048119</v>
      </c>
      <c r="B65" s="1">
        <v>4</v>
      </c>
      <c r="C65" s="1">
        <v>64</v>
      </c>
      <c r="D65" s="1" t="s">
        <v>517</v>
      </c>
      <c r="E65" s="1" t="s">
        <v>60</v>
      </c>
      <c r="F65" s="1">
        <v>0</v>
      </c>
    </row>
    <row r="66" spans="1:6" ht="12.75">
      <c r="A66" s="1">
        <v>100031712</v>
      </c>
      <c r="B66" s="1">
        <v>4</v>
      </c>
      <c r="C66" s="1">
        <v>65</v>
      </c>
      <c r="D66" s="1" t="s">
        <v>518</v>
      </c>
      <c r="E66" s="1" t="s">
        <v>519</v>
      </c>
      <c r="F66" s="1">
        <v>0</v>
      </c>
    </row>
    <row r="67" spans="1:6" ht="12.75">
      <c r="A67" s="1">
        <v>100037400</v>
      </c>
      <c r="B67" s="1">
        <v>4</v>
      </c>
      <c r="C67" s="1">
        <v>66</v>
      </c>
      <c r="D67" s="1" t="s">
        <v>520</v>
      </c>
      <c r="E67" s="1" t="s">
        <v>521</v>
      </c>
      <c r="F67" s="1">
        <v>0</v>
      </c>
    </row>
    <row r="68" spans="1:6" ht="12.75">
      <c r="A68" s="1">
        <v>100047551</v>
      </c>
      <c r="B68" s="1">
        <v>4</v>
      </c>
      <c r="C68" s="1">
        <v>67</v>
      </c>
      <c r="D68" s="1" t="s">
        <v>522</v>
      </c>
      <c r="E68" s="1" t="s">
        <v>10</v>
      </c>
      <c r="F68" s="1">
        <v>0</v>
      </c>
    </row>
    <row r="69" spans="1:6" ht="12.75">
      <c r="A69" s="1">
        <v>100049537</v>
      </c>
      <c r="B69" s="1">
        <v>4</v>
      </c>
      <c r="C69" s="1">
        <v>68</v>
      </c>
      <c r="D69" s="1" t="s">
        <v>523</v>
      </c>
      <c r="E69" s="1" t="s">
        <v>449</v>
      </c>
      <c r="F69" s="1">
        <v>0</v>
      </c>
    </row>
    <row r="70" spans="1:6" ht="12.75">
      <c r="A70" s="1">
        <v>100042348</v>
      </c>
      <c r="B70" s="1">
        <v>4</v>
      </c>
      <c r="C70" s="1">
        <v>69</v>
      </c>
      <c r="D70" s="1" t="s">
        <v>524</v>
      </c>
      <c r="E70" s="1" t="s">
        <v>521</v>
      </c>
      <c r="F70" s="1">
        <v>0</v>
      </c>
    </row>
    <row r="71" spans="1:6" ht="12.75">
      <c r="A71" s="1">
        <v>100006189</v>
      </c>
      <c r="B71" s="1">
        <v>4</v>
      </c>
      <c r="C71" s="1">
        <v>70</v>
      </c>
      <c r="D71" s="1" t="s">
        <v>525</v>
      </c>
      <c r="E71" s="1" t="s">
        <v>477</v>
      </c>
      <c r="F71" s="1">
        <v>0</v>
      </c>
    </row>
    <row r="72" spans="1:6" ht="12.75">
      <c r="A72" s="1">
        <v>100048059</v>
      </c>
      <c r="B72" s="1">
        <v>4</v>
      </c>
      <c r="C72" s="1">
        <v>71</v>
      </c>
      <c r="D72" s="1" t="s">
        <v>526</v>
      </c>
      <c r="E72" s="1" t="s">
        <v>479</v>
      </c>
      <c r="F72" s="1">
        <v>0</v>
      </c>
    </row>
    <row r="73" spans="1:6" ht="12.75">
      <c r="A73" s="1">
        <v>100031857</v>
      </c>
      <c r="B73" s="1">
        <v>4</v>
      </c>
      <c r="C73" s="1">
        <v>72</v>
      </c>
      <c r="D73" s="1" t="s">
        <v>527</v>
      </c>
      <c r="E73" s="1" t="s">
        <v>439</v>
      </c>
      <c r="F73" s="1">
        <v>0</v>
      </c>
    </row>
    <row r="74" spans="1:6" ht="12.75">
      <c r="A74" s="1">
        <v>100049621</v>
      </c>
      <c r="B74" s="1">
        <v>4</v>
      </c>
      <c r="C74" s="1">
        <v>73</v>
      </c>
      <c r="D74" s="1" t="s">
        <v>528</v>
      </c>
      <c r="E74" s="1" t="s">
        <v>529</v>
      </c>
      <c r="F74" s="1">
        <v>0</v>
      </c>
    </row>
    <row r="75" spans="1:6" ht="12.75">
      <c r="A75" s="1">
        <v>100047633</v>
      </c>
      <c r="B75" s="1">
        <v>4</v>
      </c>
      <c r="C75" s="1">
        <v>74</v>
      </c>
      <c r="D75" s="1" t="s">
        <v>530</v>
      </c>
      <c r="E75" s="1" t="s">
        <v>474</v>
      </c>
      <c r="F75" s="1">
        <v>0</v>
      </c>
    </row>
    <row r="76" spans="1:6" ht="12.75">
      <c r="A76" s="1">
        <v>100047553</v>
      </c>
      <c r="B76" s="1">
        <v>4</v>
      </c>
      <c r="C76" s="1">
        <v>75</v>
      </c>
      <c r="D76" s="1" t="s">
        <v>531</v>
      </c>
      <c r="E76" s="1" t="s">
        <v>10</v>
      </c>
      <c r="F76" s="1">
        <v>0</v>
      </c>
    </row>
    <row r="77" spans="1:6" ht="12.75">
      <c r="A77" s="1">
        <v>100047552</v>
      </c>
      <c r="B77" s="1">
        <v>4</v>
      </c>
      <c r="C77" s="1">
        <v>76</v>
      </c>
      <c r="D77" s="1" t="s">
        <v>532</v>
      </c>
      <c r="E77" s="1" t="s">
        <v>10</v>
      </c>
      <c r="F77" s="1">
        <v>0</v>
      </c>
    </row>
    <row r="78" spans="1:6" ht="12.75">
      <c r="A78" s="1">
        <v>100048908</v>
      </c>
      <c r="B78" s="1">
        <v>4</v>
      </c>
      <c r="C78" s="1">
        <v>77</v>
      </c>
      <c r="D78" s="1" t="s">
        <v>533</v>
      </c>
      <c r="E78" s="1" t="s">
        <v>483</v>
      </c>
      <c r="F78" s="1">
        <v>0</v>
      </c>
    </row>
    <row r="79" spans="1:6" ht="12.75">
      <c r="A79" s="1">
        <v>100017665</v>
      </c>
      <c r="B79" s="1">
        <v>4</v>
      </c>
      <c r="C79" s="1">
        <v>78</v>
      </c>
      <c r="D79" s="1" t="s">
        <v>534</v>
      </c>
      <c r="E79" s="1" t="s">
        <v>487</v>
      </c>
      <c r="F79" s="1">
        <v>0</v>
      </c>
    </row>
    <row r="80" spans="1:6" ht="12.75">
      <c r="A80" s="1">
        <v>100048190</v>
      </c>
      <c r="B80" s="1">
        <v>5</v>
      </c>
      <c r="C80" s="1">
        <v>79</v>
      </c>
      <c r="D80" s="1" t="s">
        <v>535</v>
      </c>
      <c r="E80" s="1" t="s">
        <v>7</v>
      </c>
      <c r="F80" s="1">
        <v>0</v>
      </c>
    </row>
    <row r="81" spans="1:6" ht="12.75">
      <c r="A81" s="1">
        <v>100042641</v>
      </c>
      <c r="B81" s="1">
        <v>6</v>
      </c>
      <c r="C81" s="1">
        <v>80</v>
      </c>
      <c r="D81" s="1" t="s">
        <v>536</v>
      </c>
      <c r="E81" s="1" t="s">
        <v>474</v>
      </c>
      <c r="F81" s="1">
        <v>0</v>
      </c>
    </row>
    <row r="82" spans="1:6" ht="12.75">
      <c r="A82" s="1">
        <v>100048643</v>
      </c>
      <c r="B82" s="1">
        <v>6</v>
      </c>
      <c r="C82" s="1">
        <v>81</v>
      </c>
      <c r="D82" s="1" t="s">
        <v>537</v>
      </c>
      <c r="E82" s="1" t="s">
        <v>479</v>
      </c>
      <c r="F82" s="1">
        <v>0</v>
      </c>
    </row>
    <row r="83" spans="1:6" ht="12.75">
      <c r="A83" s="1">
        <v>100047746</v>
      </c>
      <c r="B83" s="1">
        <v>8</v>
      </c>
      <c r="C83" s="1">
        <v>82</v>
      </c>
      <c r="D83" s="1" t="s">
        <v>538</v>
      </c>
      <c r="E83" s="1" t="s">
        <v>13</v>
      </c>
      <c r="F83" s="1">
        <v>0</v>
      </c>
    </row>
    <row r="84" spans="1:6" ht="12.75">
      <c r="A84" s="1">
        <v>100049922</v>
      </c>
      <c r="B84" s="1">
        <v>8</v>
      </c>
      <c r="C84" s="1">
        <v>83</v>
      </c>
      <c r="D84" s="1" t="s">
        <v>539</v>
      </c>
      <c r="E84" s="1" t="s">
        <v>19</v>
      </c>
      <c r="F84" s="1">
        <v>0</v>
      </c>
    </row>
    <row r="85" spans="1:6" ht="12.75">
      <c r="A85" s="1">
        <v>100037779</v>
      </c>
      <c r="B85" s="1">
        <v>8</v>
      </c>
      <c r="C85" s="1">
        <v>84</v>
      </c>
      <c r="D85" s="1" t="s">
        <v>540</v>
      </c>
      <c r="E85" s="1" t="s">
        <v>487</v>
      </c>
      <c r="F85" s="1">
        <v>0</v>
      </c>
    </row>
    <row r="86" spans="1:6" ht="12.75">
      <c r="A86" s="1">
        <v>100050531</v>
      </c>
      <c r="B86" s="1">
        <v>8</v>
      </c>
      <c r="C86" s="1">
        <v>85</v>
      </c>
      <c r="D86" s="1" t="s">
        <v>541</v>
      </c>
      <c r="E86" s="1" t="s">
        <v>519</v>
      </c>
      <c r="F86" s="1">
        <v>0</v>
      </c>
    </row>
    <row r="87" spans="1:6" ht="12.75">
      <c r="A87" s="1">
        <v>100027977</v>
      </c>
      <c r="B87" s="1">
        <v>8</v>
      </c>
      <c r="C87" s="1">
        <v>86</v>
      </c>
      <c r="D87" s="1" t="s">
        <v>542</v>
      </c>
      <c r="E87" s="1" t="s">
        <v>456</v>
      </c>
      <c r="F87" s="1">
        <v>0</v>
      </c>
    </row>
    <row r="88" spans="1:6" ht="12.75">
      <c r="A88" s="1">
        <v>100048469</v>
      </c>
      <c r="B88" s="1">
        <v>8</v>
      </c>
      <c r="C88" s="1">
        <v>87</v>
      </c>
      <c r="D88" s="1" t="s">
        <v>543</v>
      </c>
      <c r="E88" s="1" t="s">
        <v>544</v>
      </c>
      <c r="F88" s="1">
        <v>0</v>
      </c>
    </row>
    <row r="89" spans="1:6" ht="12.75">
      <c r="A89" s="1">
        <v>100047103</v>
      </c>
      <c r="B89" s="1">
        <v>8</v>
      </c>
      <c r="C89" s="1">
        <v>88</v>
      </c>
      <c r="D89" s="1" t="s">
        <v>545</v>
      </c>
      <c r="E89" s="1" t="s">
        <v>474</v>
      </c>
      <c r="F89" s="1">
        <v>0</v>
      </c>
    </row>
    <row r="90" spans="1:6" ht="12.75">
      <c r="A90" s="1">
        <v>100027978</v>
      </c>
      <c r="B90" s="1">
        <v>8</v>
      </c>
      <c r="C90" s="1">
        <v>89</v>
      </c>
      <c r="D90" s="1" t="s">
        <v>546</v>
      </c>
      <c r="E90" s="1" t="s">
        <v>491</v>
      </c>
      <c r="F90" s="1">
        <v>0</v>
      </c>
    </row>
    <row r="91" spans="1:6" ht="12.75">
      <c r="A91" s="1">
        <v>100047293</v>
      </c>
      <c r="B91" s="1">
        <v>8</v>
      </c>
      <c r="C91" s="1">
        <v>90</v>
      </c>
      <c r="D91" s="1" t="s">
        <v>547</v>
      </c>
      <c r="E91" s="1" t="s">
        <v>13</v>
      </c>
      <c r="F91" s="1">
        <v>0</v>
      </c>
    </row>
    <row r="92" spans="1:6" ht="12.75">
      <c r="A92" s="1">
        <v>100043240</v>
      </c>
      <c r="B92" s="1">
        <v>8</v>
      </c>
      <c r="C92" s="1">
        <v>91</v>
      </c>
      <c r="D92" s="1" t="s">
        <v>548</v>
      </c>
      <c r="E92" s="1" t="s">
        <v>60</v>
      </c>
      <c r="F92" s="1">
        <v>0</v>
      </c>
    </row>
    <row r="93" spans="1:6" ht="12.75">
      <c r="A93" s="1">
        <v>100048662</v>
      </c>
      <c r="B93" s="1">
        <v>8</v>
      </c>
      <c r="C93" s="1">
        <v>92</v>
      </c>
      <c r="D93" s="1" t="s">
        <v>549</v>
      </c>
      <c r="E93" s="1" t="s">
        <v>439</v>
      </c>
      <c r="F93" s="1">
        <v>0</v>
      </c>
    </row>
    <row r="94" spans="1:6" ht="12.75">
      <c r="A94" s="1">
        <v>100036393</v>
      </c>
      <c r="B94" s="1">
        <v>9</v>
      </c>
      <c r="C94" s="1">
        <v>93</v>
      </c>
      <c r="D94" s="1" t="s">
        <v>550</v>
      </c>
      <c r="E94" s="1" t="s">
        <v>521</v>
      </c>
      <c r="F94" s="1">
        <v>0</v>
      </c>
    </row>
    <row r="95" spans="1:6" ht="12.75">
      <c r="A95" s="1">
        <v>100049763</v>
      </c>
      <c r="B95" s="1">
        <v>12</v>
      </c>
      <c r="C95" s="1">
        <v>94</v>
      </c>
      <c r="D95" s="1" t="s">
        <v>551</v>
      </c>
      <c r="E95" s="1" t="s">
        <v>468</v>
      </c>
      <c r="F95" s="1">
        <v>0</v>
      </c>
    </row>
    <row r="96" spans="1:6" ht="12.75">
      <c r="A96" s="1">
        <v>100045133</v>
      </c>
      <c r="B96" s="1">
        <v>12</v>
      </c>
      <c r="C96" s="1">
        <v>95</v>
      </c>
      <c r="D96" s="1" t="s">
        <v>552</v>
      </c>
      <c r="E96" s="1" t="s">
        <v>445</v>
      </c>
      <c r="F96" s="1">
        <v>0</v>
      </c>
    </row>
    <row r="97" spans="1:6" ht="12.75">
      <c r="A97" s="1">
        <v>100030629</v>
      </c>
      <c r="B97" s="1">
        <v>12</v>
      </c>
      <c r="C97" s="1">
        <v>96</v>
      </c>
      <c r="D97" s="1" t="s">
        <v>553</v>
      </c>
      <c r="E97" s="1" t="s">
        <v>521</v>
      </c>
      <c r="F97" s="1">
        <v>0</v>
      </c>
    </row>
    <row r="98" spans="1:6" ht="12.75">
      <c r="A98" s="1">
        <v>100045061</v>
      </c>
      <c r="B98" s="1">
        <v>13</v>
      </c>
      <c r="C98" s="1">
        <v>97</v>
      </c>
      <c r="D98" s="1" t="s">
        <v>554</v>
      </c>
      <c r="E98" s="1" t="s">
        <v>555</v>
      </c>
      <c r="F98" s="1">
        <v>0</v>
      </c>
    </row>
    <row r="99" spans="1:6" ht="12.75">
      <c r="A99" s="1">
        <v>100043781</v>
      </c>
      <c r="B99" s="1">
        <v>16</v>
      </c>
      <c r="C99" s="1">
        <v>98</v>
      </c>
      <c r="D99" s="1" t="s">
        <v>556</v>
      </c>
      <c r="E99" s="1" t="s">
        <v>456</v>
      </c>
      <c r="F99" s="1">
        <v>0</v>
      </c>
    </row>
    <row r="100" spans="1:6" ht="12.75">
      <c r="A100" s="1">
        <v>100049716</v>
      </c>
      <c r="B100" s="1">
        <v>16</v>
      </c>
      <c r="C100" s="1">
        <v>99</v>
      </c>
      <c r="D100" s="1" t="s">
        <v>557</v>
      </c>
      <c r="E100" s="1" t="s">
        <v>506</v>
      </c>
      <c r="F100" s="1">
        <v>0</v>
      </c>
    </row>
    <row r="101" spans="1:6" ht="12.75">
      <c r="A101" s="1">
        <v>100036481</v>
      </c>
      <c r="B101" s="1">
        <v>16</v>
      </c>
      <c r="C101" s="1">
        <v>100</v>
      </c>
      <c r="D101" s="1" t="s">
        <v>558</v>
      </c>
      <c r="E101" s="1" t="s">
        <v>521</v>
      </c>
      <c r="F101" s="1">
        <v>0</v>
      </c>
    </row>
    <row r="102" spans="1:6" ht="12.75">
      <c r="A102" s="1">
        <v>100050484</v>
      </c>
      <c r="B102" s="1">
        <v>19</v>
      </c>
      <c r="C102" s="1">
        <v>101</v>
      </c>
      <c r="D102" s="1" t="s">
        <v>559</v>
      </c>
      <c r="E102" s="1" t="s">
        <v>466</v>
      </c>
      <c r="F102" s="1">
        <v>0</v>
      </c>
    </row>
    <row r="103" ht="12.75">
      <c r="A103" s="1" t="s">
        <v>560</v>
      </c>
    </row>
    <row r="104" spans="1:6" ht="12.75">
      <c r="A104" s="1">
        <v>100044853</v>
      </c>
      <c r="B104" s="1">
        <v>0</v>
      </c>
      <c r="C104" s="1">
        <v>1</v>
      </c>
      <c r="D104" s="1" t="s">
        <v>561</v>
      </c>
      <c r="E104" s="1" t="s">
        <v>445</v>
      </c>
      <c r="F104" s="1">
        <v>24</v>
      </c>
    </row>
    <row r="105" spans="1:6" ht="12.75">
      <c r="A105" s="1">
        <v>100039222</v>
      </c>
      <c r="B105" s="1">
        <v>0</v>
      </c>
      <c r="C105" s="1">
        <v>2</v>
      </c>
      <c r="D105" s="1" t="s">
        <v>562</v>
      </c>
      <c r="E105" s="1" t="s">
        <v>60</v>
      </c>
      <c r="F105" s="1">
        <v>19</v>
      </c>
    </row>
    <row r="106" spans="1:6" ht="12.75">
      <c r="A106" s="1">
        <v>100049792</v>
      </c>
      <c r="B106" s="1">
        <v>0</v>
      </c>
      <c r="C106" s="1">
        <v>3</v>
      </c>
      <c r="D106" s="1" t="s">
        <v>563</v>
      </c>
      <c r="E106" s="1" t="s">
        <v>437</v>
      </c>
      <c r="F106" s="1">
        <v>15</v>
      </c>
    </row>
    <row r="107" spans="1:6" ht="12.75">
      <c r="A107" s="1">
        <v>100032204</v>
      </c>
      <c r="B107" s="1">
        <v>0</v>
      </c>
      <c r="C107" s="1">
        <v>4</v>
      </c>
      <c r="D107" s="1" t="s">
        <v>564</v>
      </c>
      <c r="E107" s="1" t="s">
        <v>565</v>
      </c>
      <c r="F107" s="1">
        <v>12</v>
      </c>
    </row>
    <row r="108" spans="1:6" ht="12.75">
      <c r="A108" s="1">
        <v>100000694</v>
      </c>
      <c r="B108" s="1">
        <v>0</v>
      </c>
      <c r="C108" s="1">
        <v>5</v>
      </c>
      <c r="D108" s="1" t="s">
        <v>566</v>
      </c>
      <c r="E108" s="1" t="s">
        <v>437</v>
      </c>
      <c r="F108" s="1">
        <v>10</v>
      </c>
    </row>
    <row r="109" spans="1:6" ht="12.75">
      <c r="A109" s="1">
        <v>100045687</v>
      </c>
      <c r="B109" s="1">
        <v>0</v>
      </c>
      <c r="C109" s="1">
        <v>6</v>
      </c>
      <c r="D109" s="1" t="s">
        <v>567</v>
      </c>
      <c r="E109" s="1" t="s">
        <v>437</v>
      </c>
      <c r="F109" s="1">
        <v>9</v>
      </c>
    </row>
    <row r="110" spans="1:6" ht="12.75">
      <c r="A110" s="1">
        <v>100043396</v>
      </c>
      <c r="B110" s="1">
        <v>0</v>
      </c>
      <c r="C110" s="1">
        <v>7</v>
      </c>
      <c r="D110" s="1" t="s">
        <v>568</v>
      </c>
      <c r="E110" s="1" t="s">
        <v>468</v>
      </c>
      <c r="F110" s="1">
        <v>8</v>
      </c>
    </row>
    <row r="111" spans="1:6" ht="12.75">
      <c r="A111" s="1">
        <v>100037500</v>
      </c>
      <c r="B111" s="1">
        <v>0</v>
      </c>
      <c r="C111" s="1">
        <v>8</v>
      </c>
      <c r="D111" s="1" t="s">
        <v>569</v>
      </c>
      <c r="E111" s="1" t="s">
        <v>468</v>
      </c>
      <c r="F111" s="1">
        <v>7</v>
      </c>
    </row>
    <row r="112" spans="1:6" ht="12.75">
      <c r="A112" s="1">
        <v>100045064</v>
      </c>
      <c r="B112" s="1">
        <v>0</v>
      </c>
      <c r="C112" s="1">
        <v>9</v>
      </c>
      <c r="D112" s="1" t="s">
        <v>570</v>
      </c>
      <c r="E112" s="1" t="s">
        <v>19</v>
      </c>
      <c r="F112" s="1">
        <v>6</v>
      </c>
    </row>
    <row r="113" spans="1:6" ht="12.75">
      <c r="A113" s="1">
        <v>100049459</v>
      </c>
      <c r="B113" s="1">
        <v>0</v>
      </c>
      <c r="C113" s="1">
        <v>10</v>
      </c>
      <c r="D113" s="1" t="s">
        <v>571</v>
      </c>
      <c r="E113" s="1" t="s">
        <v>472</v>
      </c>
      <c r="F113" s="1">
        <v>5</v>
      </c>
    </row>
    <row r="114" spans="1:6" ht="12.75">
      <c r="A114" s="1">
        <v>100036901</v>
      </c>
      <c r="B114" s="1">
        <v>0</v>
      </c>
      <c r="C114" s="1">
        <v>11</v>
      </c>
      <c r="D114" s="1" t="s">
        <v>572</v>
      </c>
      <c r="E114" s="1" t="s">
        <v>459</v>
      </c>
      <c r="F114" s="1">
        <v>4</v>
      </c>
    </row>
    <row r="115" spans="1:6" ht="12.75">
      <c r="A115" s="1">
        <v>100044550</v>
      </c>
      <c r="B115" s="1">
        <v>0</v>
      </c>
      <c r="C115" s="1">
        <v>12</v>
      </c>
      <c r="D115" s="1" t="s">
        <v>573</v>
      </c>
      <c r="E115" s="1" t="s">
        <v>461</v>
      </c>
      <c r="F115" s="1">
        <v>4</v>
      </c>
    </row>
    <row r="116" spans="1:6" ht="12.75">
      <c r="A116" s="1">
        <v>100044708</v>
      </c>
      <c r="B116" s="1">
        <v>0</v>
      </c>
      <c r="C116" s="1">
        <v>13</v>
      </c>
      <c r="D116" s="1" t="s">
        <v>574</v>
      </c>
      <c r="E116" s="1" t="s">
        <v>449</v>
      </c>
      <c r="F116" s="1">
        <v>4</v>
      </c>
    </row>
    <row r="117" spans="1:6" ht="12.75">
      <c r="A117" s="1">
        <v>100038590</v>
      </c>
      <c r="B117" s="1">
        <v>0</v>
      </c>
      <c r="C117" s="1">
        <v>14</v>
      </c>
      <c r="D117" s="1" t="s">
        <v>575</v>
      </c>
      <c r="E117" s="1" t="s">
        <v>432</v>
      </c>
      <c r="F117" s="1">
        <v>4</v>
      </c>
    </row>
    <row r="118" spans="1:6" ht="12.75">
      <c r="A118" s="1">
        <v>100030618</v>
      </c>
      <c r="B118" s="1">
        <v>0</v>
      </c>
      <c r="C118" s="1">
        <v>15</v>
      </c>
      <c r="D118" s="1" t="s">
        <v>576</v>
      </c>
      <c r="E118" s="1" t="s">
        <v>19</v>
      </c>
      <c r="F118" s="1">
        <v>4</v>
      </c>
    </row>
    <row r="119" spans="1:6" ht="12.75">
      <c r="A119" s="1">
        <v>100003694</v>
      </c>
      <c r="B119" s="1">
        <v>0</v>
      </c>
      <c r="C119" s="1">
        <v>16</v>
      </c>
      <c r="D119" s="1" t="s">
        <v>577</v>
      </c>
      <c r="E119" s="1" t="s">
        <v>445</v>
      </c>
      <c r="F119" s="1">
        <v>4</v>
      </c>
    </row>
    <row r="120" spans="1:6" ht="12.75">
      <c r="A120" s="1">
        <v>100038518</v>
      </c>
      <c r="B120" s="1">
        <v>0</v>
      </c>
      <c r="C120" s="1">
        <v>17</v>
      </c>
      <c r="D120" s="1" t="s">
        <v>578</v>
      </c>
      <c r="E120" s="1" t="s">
        <v>437</v>
      </c>
      <c r="F120" s="1">
        <v>4</v>
      </c>
    </row>
    <row r="121" spans="1:6" ht="12.75">
      <c r="A121" s="1">
        <v>100037861</v>
      </c>
      <c r="B121" s="1">
        <v>0</v>
      </c>
      <c r="C121" s="1">
        <v>18</v>
      </c>
      <c r="D121" s="1" t="s">
        <v>579</v>
      </c>
      <c r="E121" s="1" t="s">
        <v>13</v>
      </c>
      <c r="F121" s="1">
        <v>4</v>
      </c>
    </row>
    <row r="122" spans="1:6" ht="12.75">
      <c r="A122" s="1">
        <v>100042616</v>
      </c>
      <c r="B122" s="1">
        <v>0</v>
      </c>
      <c r="C122" s="1">
        <v>19</v>
      </c>
      <c r="D122" s="1" t="s">
        <v>580</v>
      </c>
      <c r="E122" s="1" t="s">
        <v>437</v>
      </c>
      <c r="F122" s="1">
        <v>4</v>
      </c>
    </row>
    <row r="123" spans="1:6" ht="12.75">
      <c r="A123" s="1">
        <v>100042099</v>
      </c>
      <c r="B123" s="1">
        <v>0</v>
      </c>
      <c r="C123" s="1">
        <v>20</v>
      </c>
      <c r="D123" s="1" t="s">
        <v>581</v>
      </c>
      <c r="E123" s="1" t="s">
        <v>442</v>
      </c>
      <c r="F123" s="1">
        <v>4</v>
      </c>
    </row>
    <row r="124" spans="1:6" ht="12.75">
      <c r="A124" s="1">
        <v>100034678</v>
      </c>
      <c r="B124" s="1">
        <v>0</v>
      </c>
      <c r="C124" s="1">
        <v>21</v>
      </c>
      <c r="D124" s="1" t="s">
        <v>582</v>
      </c>
      <c r="E124" s="1" t="s">
        <v>583</v>
      </c>
      <c r="F124" s="1">
        <v>4</v>
      </c>
    </row>
    <row r="125" spans="1:6" ht="12.75">
      <c r="A125" s="1">
        <v>100036605</v>
      </c>
      <c r="B125" s="1">
        <v>0</v>
      </c>
      <c r="C125" s="1">
        <v>22</v>
      </c>
      <c r="D125" s="1" t="s">
        <v>584</v>
      </c>
      <c r="E125" s="1" t="s">
        <v>445</v>
      </c>
      <c r="F125" s="1">
        <v>4</v>
      </c>
    </row>
    <row r="126" spans="1:6" ht="12.75">
      <c r="A126" s="1">
        <v>100016606</v>
      </c>
      <c r="B126" s="1">
        <v>0</v>
      </c>
      <c r="C126" s="1">
        <v>23</v>
      </c>
      <c r="D126" s="1" t="s">
        <v>585</v>
      </c>
      <c r="E126" s="1" t="s">
        <v>7</v>
      </c>
      <c r="F126" s="1">
        <v>4</v>
      </c>
    </row>
    <row r="127" spans="1:6" ht="12.75">
      <c r="A127" s="1">
        <v>13723173</v>
      </c>
      <c r="B127" s="1">
        <v>0</v>
      </c>
      <c r="C127" s="1">
        <v>24</v>
      </c>
      <c r="D127" s="1" t="s">
        <v>586</v>
      </c>
      <c r="E127" s="1" t="s">
        <v>468</v>
      </c>
      <c r="F127" s="1">
        <v>4</v>
      </c>
    </row>
    <row r="128" spans="1:6" ht="12.75">
      <c r="A128" s="1">
        <v>100049749</v>
      </c>
      <c r="B128" s="1">
        <v>0</v>
      </c>
      <c r="C128" s="1">
        <v>25</v>
      </c>
      <c r="D128" s="1" t="s">
        <v>587</v>
      </c>
      <c r="E128" s="1" t="s">
        <v>445</v>
      </c>
      <c r="F128" s="1">
        <v>4</v>
      </c>
    </row>
    <row r="129" spans="1:6" ht="12.75">
      <c r="A129" s="1">
        <v>100048168</v>
      </c>
      <c r="B129" s="1">
        <v>0</v>
      </c>
      <c r="C129" s="1">
        <v>26</v>
      </c>
      <c r="D129" s="1" t="s">
        <v>588</v>
      </c>
      <c r="E129" s="1" t="s">
        <v>463</v>
      </c>
      <c r="F129" s="1">
        <v>4</v>
      </c>
    </row>
    <row r="130" spans="1:6" ht="12.75">
      <c r="A130" s="1">
        <v>100042438</v>
      </c>
      <c r="B130" s="1">
        <v>0</v>
      </c>
      <c r="C130" s="1">
        <v>27</v>
      </c>
      <c r="D130" s="1" t="s">
        <v>589</v>
      </c>
      <c r="E130" s="1" t="s">
        <v>474</v>
      </c>
      <c r="F130" s="1">
        <v>4</v>
      </c>
    </row>
    <row r="131" spans="1:6" ht="12.75">
      <c r="A131" s="1">
        <v>13421665</v>
      </c>
      <c r="B131" s="1">
        <v>0</v>
      </c>
      <c r="C131" s="1">
        <v>28</v>
      </c>
      <c r="D131" s="1" t="s">
        <v>590</v>
      </c>
      <c r="E131" s="1" t="s">
        <v>591</v>
      </c>
      <c r="F131" s="1">
        <v>4</v>
      </c>
    </row>
    <row r="132" spans="1:6" ht="12.75">
      <c r="A132" s="1">
        <v>100037497</v>
      </c>
      <c r="B132" s="1">
        <v>1</v>
      </c>
      <c r="C132" s="1">
        <v>29</v>
      </c>
      <c r="D132" s="1" t="s">
        <v>592</v>
      </c>
      <c r="E132" s="1" t="s">
        <v>519</v>
      </c>
      <c r="F132" s="1">
        <v>0</v>
      </c>
    </row>
    <row r="133" spans="1:6" ht="12.75">
      <c r="A133" s="1">
        <v>100041710</v>
      </c>
      <c r="B133" s="1">
        <v>4</v>
      </c>
      <c r="C133" s="1">
        <v>30</v>
      </c>
      <c r="D133" s="1" t="s">
        <v>593</v>
      </c>
      <c r="E133" s="1" t="s">
        <v>461</v>
      </c>
      <c r="F133" s="1">
        <v>0</v>
      </c>
    </row>
    <row r="134" spans="1:6" ht="12.75">
      <c r="A134" s="1">
        <v>100042433</v>
      </c>
      <c r="B134" s="1">
        <v>4</v>
      </c>
      <c r="C134" s="1">
        <v>31</v>
      </c>
      <c r="D134" s="1" t="s">
        <v>594</v>
      </c>
      <c r="E134" s="1" t="s">
        <v>474</v>
      </c>
      <c r="F134" s="1">
        <v>0</v>
      </c>
    </row>
    <row r="135" spans="1:6" ht="12.75">
      <c r="A135" s="1">
        <v>100043804</v>
      </c>
      <c r="B135" s="1">
        <v>4</v>
      </c>
      <c r="C135" s="1">
        <v>32</v>
      </c>
      <c r="D135" s="1" t="s">
        <v>595</v>
      </c>
      <c r="E135" s="1" t="s">
        <v>483</v>
      </c>
      <c r="F135" s="1">
        <v>0</v>
      </c>
    </row>
    <row r="136" spans="1:6" ht="12.75">
      <c r="A136" s="1">
        <v>100042669</v>
      </c>
      <c r="B136" s="1">
        <v>4</v>
      </c>
      <c r="C136" s="1">
        <v>33</v>
      </c>
      <c r="D136" s="1" t="s">
        <v>596</v>
      </c>
      <c r="E136" s="1" t="s">
        <v>437</v>
      </c>
      <c r="F136" s="1">
        <v>0</v>
      </c>
    </row>
    <row r="137" spans="1:6" ht="12.75">
      <c r="A137" s="1">
        <v>100044417</v>
      </c>
      <c r="B137" s="1">
        <v>4</v>
      </c>
      <c r="C137" s="1">
        <v>34</v>
      </c>
      <c r="D137" s="1" t="s">
        <v>597</v>
      </c>
      <c r="E137" s="1" t="s">
        <v>432</v>
      </c>
      <c r="F137" s="1">
        <v>0</v>
      </c>
    </row>
    <row r="138" spans="1:6" ht="12.75">
      <c r="A138" s="1">
        <v>100043131</v>
      </c>
      <c r="B138" s="1">
        <v>4</v>
      </c>
      <c r="C138" s="1">
        <v>35</v>
      </c>
      <c r="D138" s="1" t="s">
        <v>598</v>
      </c>
      <c r="E138" s="1" t="s">
        <v>19</v>
      </c>
      <c r="F138" s="1">
        <v>0</v>
      </c>
    </row>
    <row r="139" spans="1:6" ht="12.75">
      <c r="A139" s="1">
        <v>100018740</v>
      </c>
      <c r="B139" s="1">
        <v>4</v>
      </c>
      <c r="C139" s="1">
        <v>36</v>
      </c>
      <c r="D139" s="1" t="s">
        <v>599</v>
      </c>
      <c r="E139" s="1" t="s">
        <v>7</v>
      </c>
      <c r="F139" s="1">
        <v>0</v>
      </c>
    </row>
    <row r="140" spans="1:6" ht="12.75">
      <c r="A140" s="1">
        <v>100048211</v>
      </c>
      <c r="B140" s="1">
        <v>4</v>
      </c>
      <c r="C140" s="1">
        <v>37</v>
      </c>
      <c r="D140" s="1" t="s">
        <v>600</v>
      </c>
      <c r="E140" s="1" t="s">
        <v>601</v>
      </c>
      <c r="F140" s="1">
        <v>0</v>
      </c>
    </row>
    <row r="141" spans="1:6" ht="12.75">
      <c r="A141" s="1">
        <v>100046205</v>
      </c>
      <c r="B141" s="1">
        <v>4</v>
      </c>
      <c r="C141" s="1">
        <v>38</v>
      </c>
      <c r="D141" s="1" t="s">
        <v>602</v>
      </c>
      <c r="E141" s="1" t="s">
        <v>13</v>
      </c>
      <c r="F141" s="1">
        <v>0</v>
      </c>
    </row>
    <row r="142" spans="1:6" ht="12.75">
      <c r="A142" s="1">
        <v>100041536</v>
      </c>
      <c r="B142" s="1">
        <v>4</v>
      </c>
      <c r="C142" s="1">
        <v>39</v>
      </c>
      <c r="D142" s="1" t="s">
        <v>603</v>
      </c>
      <c r="E142" s="1" t="s">
        <v>474</v>
      </c>
      <c r="F142" s="1">
        <v>0</v>
      </c>
    </row>
    <row r="143" spans="1:6" ht="12.75">
      <c r="A143" s="1">
        <v>100042043</v>
      </c>
      <c r="B143" s="1">
        <v>4</v>
      </c>
      <c r="C143" s="1">
        <v>40</v>
      </c>
      <c r="D143" s="1" t="s">
        <v>604</v>
      </c>
      <c r="E143" s="1" t="s">
        <v>16</v>
      </c>
      <c r="F143" s="1">
        <v>0</v>
      </c>
    </row>
    <row r="144" spans="1:6" ht="12.75">
      <c r="A144" s="1">
        <v>100042240</v>
      </c>
      <c r="B144" s="1">
        <v>5</v>
      </c>
      <c r="C144" s="1">
        <v>41</v>
      </c>
      <c r="D144" s="1" t="s">
        <v>605</v>
      </c>
      <c r="E144" s="1" t="s">
        <v>472</v>
      </c>
      <c r="F144" s="1">
        <v>0</v>
      </c>
    </row>
    <row r="145" spans="1:6" ht="12.75">
      <c r="A145" s="1">
        <v>100017511</v>
      </c>
      <c r="B145" s="1">
        <v>7</v>
      </c>
      <c r="C145" s="1">
        <v>42</v>
      </c>
      <c r="D145" s="1" t="s">
        <v>606</v>
      </c>
      <c r="E145" s="1" t="s">
        <v>468</v>
      </c>
      <c r="F145" s="1">
        <v>0</v>
      </c>
    </row>
    <row r="146" spans="1:6" ht="12.75">
      <c r="A146" s="1">
        <v>100027080</v>
      </c>
      <c r="B146" s="1">
        <v>8</v>
      </c>
      <c r="C146" s="1">
        <v>43</v>
      </c>
      <c r="D146" s="1" t="s">
        <v>607</v>
      </c>
      <c r="E146" s="1" t="s">
        <v>437</v>
      </c>
      <c r="F146" s="1">
        <v>0</v>
      </c>
    </row>
    <row r="147" spans="1:6" ht="12.75">
      <c r="A147" s="1">
        <v>100042439</v>
      </c>
      <c r="B147" s="1">
        <v>8</v>
      </c>
      <c r="C147" s="1">
        <v>44</v>
      </c>
      <c r="D147" s="1" t="s">
        <v>608</v>
      </c>
      <c r="E147" s="1" t="s">
        <v>474</v>
      </c>
      <c r="F147" s="1">
        <v>0</v>
      </c>
    </row>
    <row r="148" spans="1:6" ht="12.75">
      <c r="A148" s="1">
        <v>100046583</v>
      </c>
      <c r="B148" s="1">
        <v>8</v>
      </c>
      <c r="C148" s="1">
        <v>45</v>
      </c>
      <c r="D148" s="1" t="s">
        <v>609</v>
      </c>
      <c r="E148" s="1" t="s">
        <v>60</v>
      </c>
      <c r="F148" s="1">
        <v>0</v>
      </c>
    </row>
    <row r="149" spans="1:6" ht="12.75">
      <c r="A149" s="1">
        <v>100042107</v>
      </c>
      <c r="B149" s="1">
        <v>12</v>
      </c>
      <c r="C149" s="1">
        <v>46</v>
      </c>
      <c r="D149" s="1" t="s">
        <v>610</v>
      </c>
      <c r="E149" s="1" t="s">
        <v>437</v>
      </c>
      <c r="F149" s="1">
        <v>0</v>
      </c>
    </row>
    <row r="150" spans="1:6" ht="12.75">
      <c r="A150" s="1">
        <v>100036156</v>
      </c>
      <c r="B150" s="1">
        <v>17</v>
      </c>
      <c r="C150" s="1">
        <v>47</v>
      </c>
      <c r="D150" s="1" t="s">
        <v>611</v>
      </c>
      <c r="E150" s="1" t="s">
        <v>479</v>
      </c>
      <c r="F150" s="1">
        <v>0</v>
      </c>
    </row>
    <row r="151" ht="12.75">
      <c r="A151" s="1" t="s">
        <v>612</v>
      </c>
    </row>
    <row r="152" spans="1:6" ht="12.75">
      <c r="A152" s="1">
        <v>100049504</v>
      </c>
      <c r="B152" s="1">
        <v>0</v>
      </c>
      <c r="C152" s="1">
        <v>1</v>
      </c>
      <c r="D152" s="1" t="s">
        <v>613</v>
      </c>
      <c r="E152" s="1" t="s">
        <v>565</v>
      </c>
      <c r="F152" s="1">
        <v>24</v>
      </c>
    </row>
    <row r="153" spans="1:6" ht="12.75">
      <c r="A153" s="1">
        <v>100043149</v>
      </c>
      <c r="B153" s="1">
        <v>0</v>
      </c>
      <c r="C153" s="1">
        <v>2</v>
      </c>
      <c r="D153" s="1" t="s">
        <v>614</v>
      </c>
      <c r="E153" s="1" t="s">
        <v>19</v>
      </c>
      <c r="F153" s="1">
        <v>19</v>
      </c>
    </row>
    <row r="154" spans="1:6" ht="12.75">
      <c r="A154" s="1">
        <v>100048227</v>
      </c>
      <c r="B154" s="1">
        <v>0</v>
      </c>
      <c r="C154" s="1">
        <v>3</v>
      </c>
      <c r="D154" s="1" t="s">
        <v>615</v>
      </c>
      <c r="E154" s="1" t="s">
        <v>445</v>
      </c>
      <c r="F154" s="1">
        <v>15</v>
      </c>
    </row>
    <row r="155" spans="1:6" ht="12.75">
      <c r="A155" s="1">
        <v>100010773</v>
      </c>
      <c r="B155" s="1">
        <v>0</v>
      </c>
      <c r="C155" s="1">
        <v>4</v>
      </c>
      <c r="D155" s="1" t="s">
        <v>616</v>
      </c>
      <c r="E155" s="1" t="s">
        <v>565</v>
      </c>
      <c r="F155" s="1">
        <v>12</v>
      </c>
    </row>
    <row r="156" spans="1:6" ht="12.75">
      <c r="A156" s="1">
        <v>100045572</v>
      </c>
      <c r="B156" s="1">
        <v>0</v>
      </c>
      <c r="C156" s="1">
        <v>5</v>
      </c>
      <c r="D156" s="1" t="s">
        <v>617</v>
      </c>
      <c r="E156" s="1" t="s">
        <v>19</v>
      </c>
      <c r="F156" s="1">
        <v>10</v>
      </c>
    </row>
    <row r="157" spans="1:6" ht="12.75">
      <c r="A157" s="1">
        <v>100041469</v>
      </c>
      <c r="B157" s="1">
        <v>0</v>
      </c>
      <c r="C157" s="1">
        <v>6</v>
      </c>
      <c r="D157" s="1" t="s">
        <v>618</v>
      </c>
      <c r="E157" s="1" t="s">
        <v>13</v>
      </c>
      <c r="F157" s="1">
        <v>9</v>
      </c>
    </row>
    <row r="158" spans="1:6" ht="12.75">
      <c r="A158" s="1">
        <v>100048019</v>
      </c>
      <c r="B158" s="1">
        <v>0</v>
      </c>
      <c r="C158" s="1">
        <v>7</v>
      </c>
      <c r="D158" s="1" t="s">
        <v>619</v>
      </c>
      <c r="E158" s="1" t="s">
        <v>456</v>
      </c>
      <c r="F158" s="1">
        <v>8</v>
      </c>
    </row>
    <row r="159" spans="1:6" ht="12.75">
      <c r="A159" s="1">
        <v>100050028</v>
      </c>
      <c r="B159" s="1">
        <v>0</v>
      </c>
      <c r="C159" s="1">
        <v>8</v>
      </c>
      <c r="D159" s="1" t="s">
        <v>620</v>
      </c>
      <c r="E159" s="1" t="s">
        <v>456</v>
      </c>
      <c r="F159" s="1">
        <v>7</v>
      </c>
    </row>
    <row r="160" spans="1:6" ht="12.75">
      <c r="A160" s="1">
        <v>100033549</v>
      </c>
      <c r="B160" s="1">
        <v>0</v>
      </c>
      <c r="C160" s="1">
        <v>9</v>
      </c>
      <c r="D160" s="1" t="s">
        <v>621</v>
      </c>
      <c r="E160" s="1" t="s">
        <v>456</v>
      </c>
      <c r="F160" s="1">
        <v>6</v>
      </c>
    </row>
    <row r="161" spans="1:6" ht="12.75">
      <c r="A161" s="1">
        <v>100050506</v>
      </c>
      <c r="B161" s="1">
        <v>0</v>
      </c>
      <c r="C161" s="1">
        <v>10</v>
      </c>
      <c r="D161" s="1" t="s">
        <v>622</v>
      </c>
      <c r="E161" s="1" t="s">
        <v>479</v>
      </c>
      <c r="F161" s="1">
        <v>5</v>
      </c>
    </row>
    <row r="162" spans="1:6" ht="12.75">
      <c r="A162" s="1">
        <v>100044858</v>
      </c>
      <c r="B162" s="1">
        <v>0</v>
      </c>
      <c r="C162" s="1">
        <v>11</v>
      </c>
      <c r="D162" s="1" t="s">
        <v>623</v>
      </c>
      <c r="E162" s="1" t="s">
        <v>445</v>
      </c>
      <c r="F162" s="1">
        <v>4</v>
      </c>
    </row>
    <row r="163" spans="1:6" ht="12.75">
      <c r="A163" s="1">
        <v>100047046</v>
      </c>
      <c r="B163" s="1">
        <v>0</v>
      </c>
      <c r="C163" s="1">
        <v>12</v>
      </c>
      <c r="D163" s="1" t="s">
        <v>624</v>
      </c>
      <c r="E163" s="1" t="s">
        <v>515</v>
      </c>
      <c r="F163" s="1">
        <v>4</v>
      </c>
    </row>
    <row r="164" spans="1:6" ht="12.75">
      <c r="A164" s="1">
        <v>100034747</v>
      </c>
      <c r="B164" s="1">
        <v>0</v>
      </c>
      <c r="C164" s="1">
        <v>13</v>
      </c>
      <c r="D164" s="1" t="s">
        <v>625</v>
      </c>
      <c r="E164" s="1" t="s">
        <v>466</v>
      </c>
      <c r="F164" s="1">
        <v>4</v>
      </c>
    </row>
    <row r="165" spans="1:6" ht="12.75">
      <c r="A165" s="1">
        <v>100048224</v>
      </c>
      <c r="B165" s="1">
        <v>0</v>
      </c>
      <c r="C165" s="1">
        <v>14</v>
      </c>
      <c r="D165" s="1" t="s">
        <v>626</v>
      </c>
      <c r="E165" s="1" t="s">
        <v>445</v>
      </c>
      <c r="F165" s="1">
        <v>4</v>
      </c>
    </row>
    <row r="166" spans="1:6" ht="12.75">
      <c r="A166" s="1">
        <v>100037761</v>
      </c>
      <c r="B166" s="1">
        <v>0</v>
      </c>
      <c r="C166" s="1">
        <v>15</v>
      </c>
      <c r="D166" s="1" t="s">
        <v>627</v>
      </c>
      <c r="E166" s="1" t="s">
        <v>10</v>
      </c>
      <c r="F166" s="1">
        <v>4</v>
      </c>
    </row>
    <row r="167" spans="1:6" ht="12.75">
      <c r="A167" s="1">
        <v>100038304</v>
      </c>
      <c r="B167" s="1">
        <v>0</v>
      </c>
      <c r="C167" s="1">
        <v>16</v>
      </c>
      <c r="D167" s="1" t="s">
        <v>628</v>
      </c>
      <c r="E167" s="1" t="s">
        <v>28</v>
      </c>
      <c r="F167" s="1">
        <v>4</v>
      </c>
    </row>
    <row r="168" spans="1:6" ht="12.75">
      <c r="A168" s="1">
        <v>100045407</v>
      </c>
      <c r="B168" s="1">
        <v>0</v>
      </c>
      <c r="C168" s="1">
        <v>17</v>
      </c>
      <c r="D168" s="1" t="s">
        <v>629</v>
      </c>
      <c r="E168" s="1" t="s">
        <v>630</v>
      </c>
      <c r="F168" s="1">
        <v>4</v>
      </c>
    </row>
    <row r="169" spans="1:6" ht="12.75">
      <c r="A169" s="1">
        <v>100048976</v>
      </c>
      <c r="B169" s="1">
        <v>0</v>
      </c>
      <c r="C169" s="1">
        <v>18</v>
      </c>
      <c r="D169" s="1" t="s">
        <v>631</v>
      </c>
      <c r="E169" s="1" t="s">
        <v>28</v>
      </c>
      <c r="F169" s="1">
        <v>4</v>
      </c>
    </row>
    <row r="170" spans="1:6" ht="12.75">
      <c r="A170" s="1">
        <v>100040330</v>
      </c>
      <c r="B170" s="1">
        <v>0</v>
      </c>
      <c r="C170" s="1">
        <v>19</v>
      </c>
      <c r="D170" s="1" t="s">
        <v>632</v>
      </c>
      <c r="E170" s="1" t="s">
        <v>28</v>
      </c>
      <c r="F170" s="1">
        <v>4</v>
      </c>
    </row>
    <row r="171" spans="1:6" ht="12.75">
      <c r="A171" s="1">
        <v>100043300</v>
      </c>
      <c r="B171" s="1">
        <v>0</v>
      </c>
      <c r="C171" s="1">
        <v>20</v>
      </c>
      <c r="D171" s="1" t="s">
        <v>633</v>
      </c>
      <c r="E171" s="1" t="s">
        <v>479</v>
      </c>
      <c r="F171" s="1">
        <v>4</v>
      </c>
    </row>
    <row r="172" spans="1:6" ht="12.75">
      <c r="A172" s="1">
        <v>100032897</v>
      </c>
      <c r="B172" s="1">
        <v>0</v>
      </c>
      <c r="C172" s="1">
        <v>21</v>
      </c>
      <c r="D172" s="1" t="s">
        <v>634</v>
      </c>
      <c r="E172" s="1" t="s">
        <v>13</v>
      </c>
      <c r="F172" s="1">
        <v>4</v>
      </c>
    </row>
    <row r="173" spans="1:6" ht="12.75">
      <c r="A173" s="1">
        <v>100040655</v>
      </c>
      <c r="B173" s="1">
        <v>4</v>
      </c>
      <c r="C173" s="1">
        <v>22</v>
      </c>
      <c r="D173" s="1" t="s">
        <v>635</v>
      </c>
      <c r="E173" s="1" t="s">
        <v>630</v>
      </c>
      <c r="F173" s="1">
        <v>0</v>
      </c>
    </row>
    <row r="174" spans="1:6" ht="12.75">
      <c r="A174" s="1">
        <v>100048223</v>
      </c>
      <c r="B174" s="1">
        <v>4</v>
      </c>
      <c r="C174" s="1">
        <v>23</v>
      </c>
      <c r="D174" s="1" t="s">
        <v>636</v>
      </c>
      <c r="E174" s="1" t="s">
        <v>445</v>
      </c>
      <c r="F174" s="1">
        <v>0</v>
      </c>
    </row>
    <row r="175" spans="1:6" ht="12.75">
      <c r="A175" s="1">
        <v>100041228</v>
      </c>
      <c r="B175" s="1">
        <v>4</v>
      </c>
      <c r="C175" s="1">
        <v>24</v>
      </c>
      <c r="D175" s="1" t="s">
        <v>637</v>
      </c>
      <c r="E175" s="1" t="s">
        <v>429</v>
      </c>
      <c r="F175" s="1">
        <v>0</v>
      </c>
    </row>
    <row r="176" spans="1:6" ht="12.75">
      <c r="A176" s="1">
        <v>100050304</v>
      </c>
      <c r="B176" s="1">
        <v>4</v>
      </c>
      <c r="C176" s="1">
        <v>25</v>
      </c>
      <c r="D176" s="1" t="s">
        <v>638</v>
      </c>
      <c r="E176" s="1" t="s">
        <v>10</v>
      </c>
      <c r="F176" s="1">
        <v>0</v>
      </c>
    </row>
    <row r="177" spans="1:6" ht="12.75">
      <c r="A177" s="1">
        <v>100040081</v>
      </c>
      <c r="B177" s="1">
        <v>4</v>
      </c>
      <c r="C177" s="1">
        <v>26</v>
      </c>
      <c r="D177" s="1" t="s">
        <v>639</v>
      </c>
      <c r="E177" s="1" t="s">
        <v>466</v>
      </c>
      <c r="F177" s="1">
        <v>0</v>
      </c>
    </row>
    <row r="178" spans="1:6" ht="12.75">
      <c r="A178" s="1">
        <v>100047067</v>
      </c>
      <c r="B178" s="1">
        <v>4</v>
      </c>
      <c r="C178" s="1">
        <v>27</v>
      </c>
      <c r="D178" s="1" t="s">
        <v>640</v>
      </c>
      <c r="E178" s="1" t="s">
        <v>445</v>
      </c>
      <c r="F178" s="1">
        <v>0</v>
      </c>
    </row>
    <row r="179" spans="1:6" ht="12.75">
      <c r="A179" s="1">
        <v>100049752</v>
      </c>
      <c r="B179" s="1">
        <v>4</v>
      </c>
      <c r="C179" s="1">
        <v>28</v>
      </c>
      <c r="D179" s="1" t="s">
        <v>641</v>
      </c>
      <c r="E179" s="1" t="s">
        <v>466</v>
      </c>
      <c r="F179" s="1">
        <v>0</v>
      </c>
    </row>
    <row r="180" spans="1:6" ht="12.75">
      <c r="A180" s="1">
        <v>100032031</v>
      </c>
      <c r="B180" s="1">
        <v>4</v>
      </c>
      <c r="C180" s="1">
        <v>29</v>
      </c>
      <c r="D180" s="1" t="s">
        <v>642</v>
      </c>
      <c r="E180" s="1" t="s">
        <v>10</v>
      </c>
      <c r="F180" s="1">
        <v>0</v>
      </c>
    </row>
    <row r="181" spans="1:6" ht="12.75">
      <c r="A181" s="1">
        <v>100034822</v>
      </c>
      <c r="B181" s="1">
        <v>4</v>
      </c>
      <c r="C181" s="1">
        <v>30</v>
      </c>
      <c r="D181" s="1" t="s">
        <v>643</v>
      </c>
      <c r="E181" s="1" t="s">
        <v>60</v>
      </c>
      <c r="F181" s="1">
        <v>0</v>
      </c>
    </row>
    <row r="182" spans="1:6" ht="12.75">
      <c r="A182" s="1">
        <v>100008744</v>
      </c>
      <c r="B182" s="1">
        <v>4</v>
      </c>
      <c r="C182" s="1">
        <v>31</v>
      </c>
      <c r="D182" s="1" t="s">
        <v>644</v>
      </c>
      <c r="E182" s="1" t="s">
        <v>487</v>
      </c>
      <c r="F182" s="1">
        <v>0</v>
      </c>
    </row>
    <row r="183" spans="1:6" ht="12.75">
      <c r="A183" s="1">
        <v>100049539</v>
      </c>
      <c r="B183" s="1">
        <v>4</v>
      </c>
      <c r="C183" s="1">
        <v>32</v>
      </c>
      <c r="D183" s="1" t="s">
        <v>645</v>
      </c>
      <c r="E183" s="1" t="s">
        <v>646</v>
      </c>
      <c r="F183" s="1">
        <v>0</v>
      </c>
    </row>
    <row r="184" spans="1:6" ht="12.75">
      <c r="A184" s="1">
        <v>100048160</v>
      </c>
      <c r="B184" s="1">
        <v>4</v>
      </c>
      <c r="C184" s="1">
        <v>33</v>
      </c>
      <c r="D184" s="1" t="s">
        <v>647</v>
      </c>
      <c r="E184" s="1" t="s">
        <v>445</v>
      </c>
      <c r="F184" s="1">
        <v>0</v>
      </c>
    </row>
    <row r="185" spans="1:6" ht="12.75">
      <c r="A185" s="1">
        <v>100045469</v>
      </c>
      <c r="B185" s="1">
        <v>4</v>
      </c>
      <c r="C185" s="1">
        <v>34</v>
      </c>
      <c r="D185" s="1" t="s">
        <v>648</v>
      </c>
      <c r="E185" s="1" t="s">
        <v>502</v>
      </c>
      <c r="F185" s="1">
        <v>0</v>
      </c>
    </row>
    <row r="186" spans="1:6" ht="12.75">
      <c r="A186" s="1">
        <v>100047432</v>
      </c>
      <c r="B186" s="1">
        <v>4</v>
      </c>
      <c r="C186" s="1">
        <v>35</v>
      </c>
      <c r="D186" s="1" t="s">
        <v>649</v>
      </c>
      <c r="E186" s="1" t="s">
        <v>491</v>
      </c>
      <c r="F186" s="1">
        <v>0</v>
      </c>
    </row>
    <row r="187" spans="1:6" ht="12.75">
      <c r="A187" s="1">
        <v>100047361</v>
      </c>
      <c r="B187" s="1">
        <v>4</v>
      </c>
      <c r="C187" s="1">
        <v>36</v>
      </c>
      <c r="D187" s="1" t="s">
        <v>650</v>
      </c>
      <c r="E187" s="1" t="s">
        <v>502</v>
      </c>
      <c r="F187" s="1">
        <v>0</v>
      </c>
    </row>
    <row r="188" spans="1:6" ht="12.75">
      <c r="A188" s="1">
        <v>100042443</v>
      </c>
      <c r="B188" s="1">
        <v>4</v>
      </c>
      <c r="C188" s="1">
        <v>37</v>
      </c>
      <c r="D188" s="1" t="s">
        <v>651</v>
      </c>
      <c r="E188" s="1" t="s">
        <v>16</v>
      </c>
      <c r="F188" s="1">
        <v>0</v>
      </c>
    </row>
    <row r="189" spans="1:6" ht="12.75">
      <c r="A189" s="1">
        <v>100047670</v>
      </c>
      <c r="B189" s="1">
        <v>4</v>
      </c>
      <c r="C189" s="1">
        <v>38</v>
      </c>
      <c r="D189" s="1" t="s">
        <v>652</v>
      </c>
      <c r="E189" s="1" t="s">
        <v>16</v>
      </c>
      <c r="F189" s="1">
        <v>0</v>
      </c>
    </row>
    <row r="190" spans="1:6" ht="12.75">
      <c r="A190" s="1">
        <v>14121580</v>
      </c>
      <c r="B190" s="1">
        <v>5</v>
      </c>
      <c r="C190" s="1">
        <v>39</v>
      </c>
      <c r="D190" s="1" t="s">
        <v>653</v>
      </c>
      <c r="E190" s="1" t="s">
        <v>487</v>
      </c>
      <c r="F190" s="1">
        <v>0</v>
      </c>
    </row>
    <row r="191" spans="1:6" ht="12.75">
      <c r="A191" s="1">
        <v>100027559</v>
      </c>
      <c r="B191" s="1">
        <v>8</v>
      </c>
      <c r="C191" s="1">
        <v>40</v>
      </c>
      <c r="D191" s="1" t="s">
        <v>654</v>
      </c>
      <c r="E191" s="1" t="s">
        <v>7</v>
      </c>
      <c r="F191" s="1">
        <v>0</v>
      </c>
    </row>
    <row r="192" spans="1:6" ht="12.75">
      <c r="A192" s="1">
        <v>100050278</v>
      </c>
      <c r="B192" s="1">
        <v>8</v>
      </c>
      <c r="C192" s="1">
        <v>41</v>
      </c>
      <c r="D192" s="1" t="s">
        <v>655</v>
      </c>
      <c r="E192" s="1" t="s">
        <v>479</v>
      </c>
      <c r="F192" s="1">
        <v>0</v>
      </c>
    </row>
    <row r="193" spans="1:6" ht="12.75">
      <c r="A193" s="1">
        <v>100038393</v>
      </c>
      <c r="B193" s="1">
        <v>8</v>
      </c>
      <c r="C193" s="1">
        <v>42</v>
      </c>
      <c r="D193" s="1" t="s">
        <v>656</v>
      </c>
      <c r="E193" s="1" t="s">
        <v>630</v>
      </c>
      <c r="F193" s="1">
        <v>0</v>
      </c>
    </row>
    <row r="194" spans="1:6" ht="12.75">
      <c r="A194" s="1">
        <v>100043508</v>
      </c>
      <c r="B194" s="1">
        <v>8</v>
      </c>
      <c r="C194" s="1">
        <v>43</v>
      </c>
      <c r="D194" s="1" t="s">
        <v>657</v>
      </c>
      <c r="E194" s="1" t="s">
        <v>439</v>
      </c>
      <c r="F194" s="1">
        <v>0</v>
      </c>
    </row>
    <row r="195" spans="1:6" ht="12.75">
      <c r="A195" s="1">
        <v>100037350</v>
      </c>
      <c r="B195" s="1">
        <v>10</v>
      </c>
      <c r="C195" s="1">
        <v>44</v>
      </c>
      <c r="D195" s="1" t="s">
        <v>658</v>
      </c>
      <c r="E195" s="1" t="s">
        <v>439</v>
      </c>
      <c r="F195" s="1">
        <v>0</v>
      </c>
    </row>
    <row r="196" spans="1:6" ht="12.75">
      <c r="A196" s="1">
        <v>100032326</v>
      </c>
      <c r="B196" s="1">
        <v>11</v>
      </c>
      <c r="C196" s="1">
        <v>45</v>
      </c>
      <c r="D196" s="1" t="s">
        <v>659</v>
      </c>
      <c r="E196" s="1" t="s">
        <v>80</v>
      </c>
      <c r="F196" s="1">
        <v>0</v>
      </c>
    </row>
    <row r="197" spans="1:6" ht="12.75">
      <c r="A197" s="1">
        <v>100008177</v>
      </c>
      <c r="B197" s="1">
        <v>12</v>
      </c>
      <c r="C197" s="1">
        <v>46</v>
      </c>
      <c r="D197" s="1" t="s">
        <v>660</v>
      </c>
      <c r="E197" s="1" t="s">
        <v>7</v>
      </c>
      <c r="F197" s="1">
        <v>0</v>
      </c>
    </row>
    <row r="198" spans="1:6" ht="12.75">
      <c r="A198" s="1">
        <v>15335801</v>
      </c>
      <c r="B198" s="1">
        <v>12</v>
      </c>
      <c r="C198" s="1">
        <v>47</v>
      </c>
      <c r="D198" s="1" t="s">
        <v>661</v>
      </c>
      <c r="E198" s="1" t="s">
        <v>487</v>
      </c>
      <c r="F198" s="1">
        <v>0</v>
      </c>
    </row>
    <row r="199" spans="1:6" ht="12.75">
      <c r="A199" s="1">
        <v>100047719</v>
      </c>
      <c r="B199" s="1">
        <v>13</v>
      </c>
      <c r="C199" s="1">
        <v>48</v>
      </c>
      <c r="D199" s="1" t="s">
        <v>662</v>
      </c>
      <c r="E199" s="1" t="s">
        <v>16</v>
      </c>
      <c r="F199" s="1">
        <v>0</v>
      </c>
    </row>
    <row r="200" spans="1:6" ht="12.75">
      <c r="A200" s="1">
        <v>100044700</v>
      </c>
      <c r="B200" s="1">
        <v>19</v>
      </c>
      <c r="C200" s="1">
        <v>49</v>
      </c>
      <c r="D200" s="1" t="s">
        <v>663</v>
      </c>
      <c r="E200" s="1" t="s">
        <v>565</v>
      </c>
      <c r="F200" s="1">
        <v>0</v>
      </c>
    </row>
    <row r="201" spans="1:6" ht="12.75">
      <c r="A201" s="1">
        <v>100026806</v>
      </c>
      <c r="B201" s="1">
        <v>20</v>
      </c>
      <c r="C201" s="1">
        <v>50</v>
      </c>
      <c r="D201" s="1" t="s">
        <v>664</v>
      </c>
      <c r="E201" s="1" t="s">
        <v>630</v>
      </c>
      <c r="F201" s="1">
        <v>0</v>
      </c>
    </row>
    <row r="202" ht="12.75">
      <c r="A202" s="1" t="s">
        <v>665</v>
      </c>
    </row>
    <row r="203" spans="1:6" ht="12.75">
      <c r="A203" s="1">
        <v>100048668</v>
      </c>
      <c r="B203" s="1">
        <v>0</v>
      </c>
      <c r="C203" s="1">
        <v>1</v>
      </c>
      <c r="D203" s="1" t="s">
        <v>666</v>
      </c>
      <c r="E203" s="1" t="s">
        <v>28</v>
      </c>
      <c r="F203" s="1">
        <v>24</v>
      </c>
    </row>
    <row r="204" spans="1:6" ht="12.75">
      <c r="A204" s="1">
        <v>100038069</v>
      </c>
      <c r="B204" s="1">
        <v>0</v>
      </c>
      <c r="C204" s="1">
        <v>2</v>
      </c>
      <c r="D204" s="1" t="s">
        <v>667</v>
      </c>
      <c r="E204" s="1" t="s">
        <v>474</v>
      </c>
      <c r="F204" s="1">
        <v>19</v>
      </c>
    </row>
    <row r="205" spans="1:6" ht="12.75">
      <c r="A205" s="1">
        <v>100038360</v>
      </c>
      <c r="B205" s="1">
        <v>0</v>
      </c>
      <c r="C205" s="1">
        <v>3</v>
      </c>
      <c r="D205" s="1" t="s">
        <v>668</v>
      </c>
      <c r="E205" s="1" t="s">
        <v>456</v>
      </c>
      <c r="F205" s="1">
        <v>15</v>
      </c>
    </row>
    <row r="206" spans="1:6" ht="12.75">
      <c r="A206" s="1">
        <v>100043489</v>
      </c>
      <c r="B206" s="1">
        <v>0</v>
      </c>
      <c r="C206" s="1">
        <v>4</v>
      </c>
      <c r="D206" s="1" t="s">
        <v>669</v>
      </c>
      <c r="E206" s="1" t="s">
        <v>463</v>
      </c>
      <c r="F206" s="1">
        <v>12</v>
      </c>
    </row>
    <row r="207" spans="1:6" ht="12.75">
      <c r="A207" s="1">
        <v>100027163</v>
      </c>
      <c r="B207" s="1">
        <v>0</v>
      </c>
      <c r="C207" s="1">
        <v>5</v>
      </c>
      <c r="D207" s="1" t="s">
        <v>670</v>
      </c>
      <c r="E207" s="1" t="s">
        <v>565</v>
      </c>
      <c r="F207" s="1">
        <v>10</v>
      </c>
    </row>
    <row r="208" spans="1:6" ht="12.75">
      <c r="A208" s="1">
        <v>100037735</v>
      </c>
      <c r="B208" s="1">
        <v>0</v>
      </c>
      <c r="C208" s="1">
        <v>6</v>
      </c>
      <c r="D208" s="1" t="s">
        <v>671</v>
      </c>
      <c r="E208" s="1" t="s">
        <v>10</v>
      </c>
      <c r="F208" s="1">
        <v>9</v>
      </c>
    </row>
    <row r="209" spans="1:6" ht="12.75">
      <c r="A209" s="1">
        <v>100037961</v>
      </c>
      <c r="B209" s="1">
        <v>0</v>
      </c>
      <c r="C209" s="1">
        <v>7</v>
      </c>
      <c r="D209" s="1" t="s">
        <v>672</v>
      </c>
      <c r="E209" s="1" t="s">
        <v>445</v>
      </c>
      <c r="F209" s="1">
        <v>8</v>
      </c>
    </row>
    <row r="210" spans="1:6" ht="12.75">
      <c r="A210" s="1">
        <v>100030086</v>
      </c>
      <c r="B210" s="1">
        <v>0</v>
      </c>
      <c r="C210" s="1">
        <v>8</v>
      </c>
      <c r="D210" s="1" t="s">
        <v>673</v>
      </c>
      <c r="E210" s="1" t="s">
        <v>544</v>
      </c>
      <c r="F210" s="1">
        <v>7</v>
      </c>
    </row>
    <row r="211" spans="1:6" ht="12.75">
      <c r="A211" s="1">
        <v>100029843</v>
      </c>
      <c r="B211" s="1">
        <v>0</v>
      </c>
      <c r="C211" s="1">
        <v>9</v>
      </c>
      <c r="D211" s="1" t="s">
        <v>674</v>
      </c>
      <c r="E211" s="1" t="s">
        <v>479</v>
      </c>
      <c r="F211" s="1">
        <v>6</v>
      </c>
    </row>
    <row r="212" spans="1:6" ht="12.75">
      <c r="A212" s="1">
        <v>100048230</v>
      </c>
      <c r="B212" s="1">
        <v>0</v>
      </c>
      <c r="C212" s="1">
        <v>10</v>
      </c>
      <c r="D212" s="1" t="s">
        <v>675</v>
      </c>
      <c r="E212" s="1" t="s">
        <v>13</v>
      </c>
      <c r="F212" s="1">
        <v>5</v>
      </c>
    </row>
    <row r="213" spans="1:6" ht="12.75">
      <c r="A213" s="1">
        <v>100047869</v>
      </c>
      <c r="B213" s="1">
        <v>0</v>
      </c>
      <c r="C213" s="1">
        <v>11</v>
      </c>
      <c r="D213" s="1" t="s">
        <v>676</v>
      </c>
      <c r="E213" s="1" t="s">
        <v>13</v>
      </c>
      <c r="F213" s="1">
        <v>4</v>
      </c>
    </row>
    <row r="214" spans="1:6" ht="12.75">
      <c r="A214" s="1">
        <v>100037095</v>
      </c>
      <c r="B214" s="1">
        <v>0</v>
      </c>
      <c r="C214" s="1">
        <v>12</v>
      </c>
      <c r="D214" s="1" t="s">
        <v>677</v>
      </c>
      <c r="E214" s="1" t="s">
        <v>565</v>
      </c>
      <c r="F214" s="1">
        <v>4</v>
      </c>
    </row>
    <row r="215" spans="1:6" ht="12.75">
      <c r="A215" s="1">
        <v>100045383</v>
      </c>
      <c r="B215" s="1">
        <v>4</v>
      </c>
      <c r="C215" s="1">
        <v>13</v>
      </c>
      <c r="D215" s="1" t="s">
        <v>678</v>
      </c>
      <c r="E215" s="1" t="s">
        <v>48</v>
      </c>
      <c r="F215" s="1">
        <v>0</v>
      </c>
    </row>
    <row r="216" spans="1:6" ht="12.75">
      <c r="A216" s="1">
        <v>100032932</v>
      </c>
      <c r="B216" s="1">
        <v>4</v>
      </c>
      <c r="C216" s="1">
        <v>14</v>
      </c>
      <c r="D216" s="1" t="s">
        <v>679</v>
      </c>
      <c r="E216" s="1" t="s">
        <v>445</v>
      </c>
      <c r="F216" s="1">
        <v>0</v>
      </c>
    </row>
    <row r="217" spans="1:6" ht="12.75">
      <c r="A217" s="1">
        <v>100042714</v>
      </c>
      <c r="B217" s="1">
        <v>4</v>
      </c>
      <c r="C217" s="1">
        <v>15</v>
      </c>
      <c r="D217" s="1" t="s">
        <v>680</v>
      </c>
      <c r="E217" s="1" t="s">
        <v>97</v>
      </c>
      <c r="F217" s="1">
        <v>0</v>
      </c>
    </row>
    <row r="218" spans="1:6" ht="12.75">
      <c r="A218" s="1">
        <v>100048500</v>
      </c>
      <c r="B218" s="1">
        <v>4</v>
      </c>
      <c r="C218" s="1">
        <v>16</v>
      </c>
      <c r="D218" s="1" t="s">
        <v>681</v>
      </c>
      <c r="E218" s="1" t="s">
        <v>449</v>
      </c>
      <c r="F218" s="1">
        <v>0</v>
      </c>
    </row>
    <row r="219" spans="1:6" ht="12.75">
      <c r="A219" s="1">
        <v>100027056</v>
      </c>
      <c r="B219" s="1">
        <v>4</v>
      </c>
      <c r="C219" s="1">
        <v>17</v>
      </c>
      <c r="D219" s="1" t="s">
        <v>682</v>
      </c>
      <c r="E219" s="1" t="s">
        <v>565</v>
      </c>
      <c r="F219" s="1">
        <v>0</v>
      </c>
    </row>
    <row r="220" spans="1:6" ht="12.75">
      <c r="A220" s="1">
        <v>100044367</v>
      </c>
      <c r="B220" s="1">
        <v>4</v>
      </c>
      <c r="C220" s="1">
        <v>18</v>
      </c>
      <c r="D220" s="1" t="s">
        <v>683</v>
      </c>
      <c r="E220" s="1" t="s">
        <v>429</v>
      </c>
      <c r="F220" s="1">
        <v>0</v>
      </c>
    </row>
    <row r="221" spans="1:6" ht="12.75">
      <c r="A221" s="1">
        <v>100036801</v>
      </c>
      <c r="B221" s="1">
        <v>4</v>
      </c>
      <c r="C221" s="1">
        <v>19</v>
      </c>
      <c r="D221" s="1" t="s">
        <v>684</v>
      </c>
      <c r="E221" s="1" t="s">
        <v>487</v>
      </c>
      <c r="F221" s="1">
        <v>0</v>
      </c>
    </row>
    <row r="222" spans="1:6" ht="12.75">
      <c r="A222" s="1">
        <v>100037762</v>
      </c>
      <c r="B222" s="1">
        <v>4</v>
      </c>
      <c r="C222" s="1">
        <v>20</v>
      </c>
      <c r="D222" s="1" t="s">
        <v>685</v>
      </c>
      <c r="E222" s="1" t="s">
        <v>10</v>
      </c>
      <c r="F222" s="1">
        <v>0</v>
      </c>
    </row>
    <row r="223" spans="1:6" ht="12.75">
      <c r="A223" s="1">
        <v>100038067</v>
      </c>
      <c r="B223" s="1">
        <v>4</v>
      </c>
      <c r="C223" s="1">
        <v>21</v>
      </c>
      <c r="D223" s="1" t="s">
        <v>686</v>
      </c>
      <c r="E223" s="1" t="s">
        <v>474</v>
      </c>
      <c r="F223" s="1">
        <v>0</v>
      </c>
    </row>
    <row r="224" spans="1:6" ht="12.75">
      <c r="A224" s="1">
        <v>100030339</v>
      </c>
      <c r="B224" s="1">
        <v>4</v>
      </c>
      <c r="C224" s="1">
        <v>22</v>
      </c>
      <c r="D224" s="1" t="s">
        <v>687</v>
      </c>
      <c r="E224" s="1" t="s">
        <v>429</v>
      </c>
      <c r="F224" s="1">
        <v>0</v>
      </c>
    </row>
    <row r="225" spans="1:6" ht="12.75">
      <c r="A225" s="1">
        <v>100049949</v>
      </c>
      <c r="B225" s="1">
        <v>4</v>
      </c>
      <c r="C225" s="1">
        <v>23</v>
      </c>
      <c r="D225" s="1" t="s">
        <v>688</v>
      </c>
      <c r="E225" s="1" t="s">
        <v>19</v>
      </c>
      <c r="F225" s="1">
        <v>0</v>
      </c>
    </row>
    <row r="226" spans="1:6" ht="12.75">
      <c r="A226" s="1">
        <v>100041696</v>
      </c>
      <c r="B226" s="1">
        <v>4</v>
      </c>
      <c r="C226" s="1">
        <v>24</v>
      </c>
      <c r="D226" s="1" t="s">
        <v>689</v>
      </c>
      <c r="E226" s="1" t="s">
        <v>479</v>
      </c>
      <c r="F226" s="1">
        <v>0</v>
      </c>
    </row>
    <row r="227" spans="1:6" ht="12.75">
      <c r="A227" s="1">
        <v>100030981</v>
      </c>
      <c r="B227" s="1">
        <v>6</v>
      </c>
      <c r="C227" s="1">
        <v>25</v>
      </c>
      <c r="D227" s="1" t="s">
        <v>690</v>
      </c>
      <c r="E227" s="1" t="s">
        <v>479</v>
      </c>
      <c r="F227" s="1">
        <v>0</v>
      </c>
    </row>
    <row r="228" spans="1:6" ht="12.75">
      <c r="A228" s="1">
        <v>100020287</v>
      </c>
      <c r="B228" s="1">
        <v>7</v>
      </c>
      <c r="C228" s="1">
        <v>26</v>
      </c>
      <c r="D228" s="1" t="s">
        <v>691</v>
      </c>
      <c r="E228" s="1" t="s">
        <v>565</v>
      </c>
      <c r="F228" s="1">
        <v>0</v>
      </c>
    </row>
    <row r="229" spans="1:6" ht="12.75">
      <c r="A229" s="1">
        <v>100030506</v>
      </c>
      <c r="B229" s="1">
        <v>8</v>
      </c>
      <c r="C229" s="1">
        <v>27</v>
      </c>
      <c r="D229" s="1" t="s">
        <v>692</v>
      </c>
      <c r="E229" s="1" t="s">
        <v>13</v>
      </c>
      <c r="F229" s="1">
        <v>0</v>
      </c>
    </row>
    <row r="230" spans="1:6" ht="12.75">
      <c r="A230" s="1">
        <v>100046256</v>
      </c>
      <c r="B230" s="1">
        <v>8</v>
      </c>
      <c r="C230" s="1">
        <v>28</v>
      </c>
      <c r="D230" s="1" t="s">
        <v>693</v>
      </c>
      <c r="E230" s="1" t="s">
        <v>591</v>
      </c>
      <c r="F230" s="1">
        <v>0</v>
      </c>
    </row>
    <row r="231" spans="1:6" ht="12.75">
      <c r="A231" s="1">
        <v>100037639</v>
      </c>
      <c r="B231" s="1">
        <v>8</v>
      </c>
      <c r="C231" s="1">
        <v>29</v>
      </c>
      <c r="D231" s="1" t="s">
        <v>694</v>
      </c>
      <c r="E231" s="1" t="s">
        <v>565</v>
      </c>
      <c r="F231" s="1">
        <v>0</v>
      </c>
    </row>
    <row r="232" spans="1:6" ht="12.75">
      <c r="A232" s="1">
        <v>100041882</v>
      </c>
      <c r="B232" s="1">
        <v>8</v>
      </c>
      <c r="C232" s="1">
        <v>30</v>
      </c>
      <c r="D232" s="1" t="s">
        <v>695</v>
      </c>
      <c r="E232" s="1" t="s">
        <v>497</v>
      </c>
      <c r="F232" s="1">
        <v>0</v>
      </c>
    </row>
    <row r="233" spans="1:6" ht="12.75">
      <c r="A233" s="1">
        <v>100049777</v>
      </c>
      <c r="B233" s="1">
        <v>8</v>
      </c>
      <c r="C233" s="1">
        <v>31</v>
      </c>
      <c r="D233" s="1" t="s">
        <v>696</v>
      </c>
      <c r="E233" s="1" t="s">
        <v>32</v>
      </c>
      <c r="F233" s="1">
        <v>0</v>
      </c>
    </row>
    <row r="234" spans="1:6" ht="12.75">
      <c r="A234" s="1">
        <v>100045115</v>
      </c>
      <c r="B234" s="1">
        <v>8</v>
      </c>
      <c r="C234" s="1">
        <v>32</v>
      </c>
      <c r="D234" s="1" t="s">
        <v>697</v>
      </c>
      <c r="E234" s="1" t="s">
        <v>506</v>
      </c>
      <c r="F234" s="1">
        <v>0</v>
      </c>
    </row>
    <row r="235" spans="1:6" ht="12.75">
      <c r="A235" s="1">
        <v>100031449</v>
      </c>
      <c r="B235" s="1">
        <v>8</v>
      </c>
      <c r="C235" s="1">
        <v>33</v>
      </c>
      <c r="D235" s="1" t="s">
        <v>698</v>
      </c>
      <c r="E235" s="1" t="s">
        <v>519</v>
      </c>
      <c r="F235" s="1">
        <v>0</v>
      </c>
    </row>
    <row r="236" spans="1:6" ht="12.75">
      <c r="A236" s="1">
        <v>100037025</v>
      </c>
      <c r="B236" s="1">
        <v>9</v>
      </c>
      <c r="C236" s="1">
        <v>34</v>
      </c>
      <c r="D236" s="1" t="s">
        <v>699</v>
      </c>
      <c r="E236" s="1" t="s">
        <v>461</v>
      </c>
      <c r="F236" s="1">
        <v>0</v>
      </c>
    </row>
    <row r="237" spans="1:6" ht="12.75">
      <c r="A237" s="1">
        <v>100040230</v>
      </c>
      <c r="B237" s="1">
        <v>9</v>
      </c>
      <c r="C237" s="1">
        <v>35</v>
      </c>
      <c r="D237" s="1" t="s">
        <v>700</v>
      </c>
      <c r="E237" s="1" t="s">
        <v>449</v>
      </c>
      <c r="F237" s="1">
        <v>0</v>
      </c>
    </row>
    <row r="238" spans="1:6" ht="12.75">
      <c r="A238" s="1">
        <v>100018689</v>
      </c>
      <c r="B238" s="1">
        <v>10</v>
      </c>
      <c r="C238" s="1">
        <v>36</v>
      </c>
      <c r="D238" s="1" t="s">
        <v>701</v>
      </c>
      <c r="E238" s="1" t="s">
        <v>515</v>
      </c>
      <c r="F238" s="1">
        <v>0</v>
      </c>
    </row>
    <row r="239" spans="1:6" ht="12.75">
      <c r="A239" s="1">
        <v>100026637</v>
      </c>
      <c r="B239" s="1">
        <v>11</v>
      </c>
      <c r="C239" s="1">
        <v>37</v>
      </c>
      <c r="D239" s="1" t="s">
        <v>702</v>
      </c>
      <c r="E239" s="1" t="s">
        <v>97</v>
      </c>
      <c r="F239" s="1">
        <v>0</v>
      </c>
    </row>
    <row r="240" spans="1:6" ht="12.75">
      <c r="A240" s="1">
        <v>100034250</v>
      </c>
      <c r="B240" s="1">
        <v>12</v>
      </c>
      <c r="C240" s="1">
        <v>38</v>
      </c>
      <c r="D240" s="1" t="s">
        <v>703</v>
      </c>
      <c r="E240" s="1" t="s">
        <v>437</v>
      </c>
      <c r="F240" s="1">
        <v>0</v>
      </c>
    </row>
    <row r="241" spans="1:6" ht="12.75">
      <c r="A241" s="1">
        <v>100031280</v>
      </c>
      <c r="B241" s="1">
        <v>12</v>
      </c>
      <c r="C241" s="1">
        <v>39</v>
      </c>
      <c r="D241" s="1" t="s">
        <v>704</v>
      </c>
      <c r="E241" s="1" t="s">
        <v>705</v>
      </c>
      <c r="F241" s="1">
        <v>0</v>
      </c>
    </row>
    <row r="242" spans="1:6" ht="12.75">
      <c r="A242" s="1">
        <v>100043055</v>
      </c>
      <c r="B242" s="1">
        <v>12</v>
      </c>
      <c r="C242" s="1">
        <v>40</v>
      </c>
      <c r="D242" s="1" t="s">
        <v>706</v>
      </c>
      <c r="E242" s="1" t="s">
        <v>445</v>
      </c>
      <c r="F242" s="1">
        <v>0</v>
      </c>
    </row>
    <row r="243" spans="1:6" ht="12.75">
      <c r="A243" s="1">
        <v>15336508</v>
      </c>
      <c r="B243" s="1">
        <v>12</v>
      </c>
      <c r="C243" s="1">
        <v>41</v>
      </c>
      <c r="D243" s="1" t="s">
        <v>707</v>
      </c>
      <c r="E243" s="1" t="s">
        <v>630</v>
      </c>
      <c r="F243" s="1">
        <v>0</v>
      </c>
    </row>
    <row r="244" spans="1:6" ht="12.75">
      <c r="A244" s="1">
        <v>100033512</v>
      </c>
      <c r="B244" s="1">
        <v>12</v>
      </c>
      <c r="C244" s="1">
        <v>42</v>
      </c>
      <c r="D244" s="1" t="s">
        <v>708</v>
      </c>
      <c r="E244" s="1" t="s">
        <v>506</v>
      </c>
      <c r="F244" s="1">
        <v>0</v>
      </c>
    </row>
    <row r="245" spans="1:6" ht="12.75">
      <c r="A245" s="1">
        <v>100038278</v>
      </c>
      <c r="B245" s="1">
        <v>13</v>
      </c>
      <c r="C245" s="1">
        <v>43</v>
      </c>
      <c r="D245" s="1" t="s">
        <v>709</v>
      </c>
      <c r="E245" s="1" t="s">
        <v>710</v>
      </c>
      <c r="F245" s="1">
        <v>0</v>
      </c>
    </row>
    <row r="246" spans="1:6" ht="12.75">
      <c r="A246" s="1">
        <v>100040396</v>
      </c>
      <c r="B246" s="1">
        <v>15</v>
      </c>
      <c r="C246" s="1">
        <v>44</v>
      </c>
      <c r="D246" s="1" t="s">
        <v>711</v>
      </c>
      <c r="E246" s="1" t="s">
        <v>712</v>
      </c>
      <c r="F246" s="1">
        <v>0</v>
      </c>
    </row>
    <row r="247" spans="1:6" ht="12.75">
      <c r="A247" s="1">
        <v>12962533</v>
      </c>
      <c r="B247" s="1">
        <v>15</v>
      </c>
      <c r="C247" s="1">
        <v>45</v>
      </c>
      <c r="D247" s="1" t="s">
        <v>713</v>
      </c>
      <c r="E247" s="1" t="s">
        <v>544</v>
      </c>
      <c r="F247" s="1">
        <v>0</v>
      </c>
    </row>
    <row r="248" spans="1:6" ht="12.75">
      <c r="A248" s="1">
        <v>100042251</v>
      </c>
      <c r="B248" s="1">
        <v>16</v>
      </c>
      <c r="C248" s="1">
        <v>46</v>
      </c>
      <c r="D248" s="1" t="s">
        <v>714</v>
      </c>
      <c r="E248" s="1" t="s">
        <v>502</v>
      </c>
      <c r="F248" s="1">
        <v>0</v>
      </c>
    </row>
    <row r="249" spans="1:6" ht="12.75">
      <c r="A249" s="1">
        <v>100027062</v>
      </c>
      <c r="B249" s="1">
        <v>16</v>
      </c>
      <c r="C249" s="1">
        <v>47</v>
      </c>
      <c r="D249" s="1" t="s">
        <v>715</v>
      </c>
      <c r="E249" s="1" t="s">
        <v>445</v>
      </c>
      <c r="F249" s="1">
        <v>0</v>
      </c>
    </row>
    <row r="250" spans="1:6" ht="12.75">
      <c r="A250" s="1">
        <v>100048206</v>
      </c>
      <c r="B250" s="1">
        <v>16</v>
      </c>
      <c r="C250" s="1">
        <v>48</v>
      </c>
      <c r="D250" s="1" t="s">
        <v>716</v>
      </c>
      <c r="E250" s="1" t="s">
        <v>28</v>
      </c>
      <c r="F250" s="1">
        <v>0</v>
      </c>
    </row>
    <row r="251" spans="1:6" ht="12.75">
      <c r="A251" s="1">
        <v>100031591</v>
      </c>
      <c r="B251" s="1">
        <v>16</v>
      </c>
      <c r="C251" s="1">
        <v>49</v>
      </c>
      <c r="D251" s="1" t="s">
        <v>717</v>
      </c>
      <c r="E251" s="1" t="s">
        <v>445</v>
      </c>
      <c r="F251" s="1">
        <v>0</v>
      </c>
    </row>
    <row r="252" spans="1:6" ht="12.75">
      <c r="A252" s="1">
        <v>100027290</v>
      </c>
      <c r="B252" s="1">
        <v>16</v>
      </c>
      <c r="C252" s="1">
        <v>50</v>
      </c>
      <c r="D252" s="1" t="s">
        <v>718</v>
      </c>
      <c r="E252" s="1" t="s">
        <v>591</v>
      </c>
      <c r="F252" s="1">
        <v>0</v>
      </c>
    </row>
    <row r="253" spans="1:6" ht="12.75">
      <c r="A253" s="1">
        <v>100046030</v>
      </c>
      <c r="B253" s="1">
        <v>16</v>
      </c>
      <c r="C253" s="1">
        <v>51</v>
      </c>
      <c r="D253" s="1" t="s">
        <v>719</v>
      </c>
      <c r="E253" s="1" t="s">
        <v>483</v>
      </c>
      <c r="F253" s="1">
        <v>0</v>
      </c>
    </row>
    <row r="254" spans="1:6" ht="12.75">
      <c r="A254" s="1">
        <v>100024900</v>
      </c>
      <c r="B254" s="1">
        <v>16</v>
      </c>
      <c r="C254" s="1">
        <v>52</v>
      </c>
      <c r="D254" s="1" t="s">
        <v>720</v>
      </c>
      <c r="E254" s="1" t="s">
        <v>435</v>
      </c>
      <c r="F254" s="1">
        <v>0</v>
      </c>
    </row>
    <row r="255" spans="1:6" ht="12.75">
      <c r="A255" s="1">
        <v>100050216</v>
      </c>
      <c r="B255" s="1">
        <v>16</v>
      </c>
      <c r="C255" s="1">
        <v>53</v>
      </c>
      <c r="D255" s="1" t="s">
        <v>721</v>
      </c>
      <c r="E255" s="1" t="s">
        <v>445</v>
      </c>
      <c r="F255" s="1">
        <v>0</v>
      </c>
    </row>
    <row r="256" spans="1:6" ht="12.75">
      <c r="A256" s="1">
        <v>100045337</v>
      </c>
      <c r="B256" s="1">
        <v>18</v>
      </c>
      <c r="C256" s="1">
        <v>54</v>
      </c>
      <c r="D256" s="1" t="s">
        <v>722</v>
      </c>
      <c r="E256" s="1" t="s">
        <v>28</v>
      </c>
      <c r="F256" s="1">
        <v>0</v>
      </c>
    </row>
    <row r="257" spans="1:6" ht="12.75">
      <c r="A257" s="1">
        <v>100004012</v>
      </c>
      <c r="B257" s="1">
        <v>20</v>
      </c>
      <c r="C257" s="1">
        <v>55</v>
      </c>
      <c r="D257" s="1" t="s">
        <v>723</v>
      </c>
      <c r="E257" s="1" t="s">
        <v>445</v>
      </c>
      <c r="F257" s="1">
        <v>0</v>
      </c>
    </row>
    <row r="258" spans="1:6" ht="12.75">
      <c r="A258" s="1">
        <v>100047618</v>
      </c>
      <c r="B258" s="1">
        <v>20</v>
      </c>
      <c r="C258" s="1">
        <v>56</v>
      </c>
      <c r="D258" s="1" t="s">
        <v>724</v>
      </c>
      <c r="E258" s="1" t="s">
        <v>70</v>
      </c>
      <c r="F258" s="1">
        <v>0</v>
      </c>
    </row>
    <row r="259" spans="1:6" ht="12.75">
      <c r="A259" s="1">
        <v>100044459</v>
      </c>
      <c r="B259" s="1">
        <v>24</v>
      </c>
      <c r="C259" s="1">
        <v>57</v>
      </c>
      <c r="D259" s="1" t="s">
        <v>725</v>
      </c>
      <c r="E259" s="1" t="s">
        <v>19</v>
      </c>
      <c r="F259" s="1">
        <v>0</v>
      </c>
    </row>
    <row r="260" ht="12.75">
      <c r="A260" s="1" t="s">
        <v>726</v>
      </c>
    </row>
    <row r="261" spans="1:6" ht="12.75">
      <c r="A261" s="1">
        <v>100030718</v>
      </c>
      <c r="B261" s="1">
        <v>0</v>
      </c>
      <c r="C261" s="1">
        <v>1</v>
      </c>
      <c r="D261" s="1" t="s">
        <v>727</v>
      </c>
      <c r="E261" s="1" t="s">
        <v>445</v>
      </c>
      <c r="F261" s="1">
        <v>24</v>
      </c>
    </row>
    <row r="262" spans="1:6" ht="12.75">
      <c r="A262" s="1">
        <v>100023452</v>
      </c>
      <c r="B262" s="1">
        <v>0</v>
      </c>
      <c r="C262" s="1">
        <v>2</v>
      </c>
      <c r="D262" s="1" t="s">
        <v>728</v>
      </c>
      <c r="E262" s="1" t="s">
        <v>710</v>
      </c>
      <c r="F262" s="1">
        <v>19</v>
      </c>
    </row>
    <row r="263" spans="1:6" ht="12.75">
      <c r="A263" s="1">
        <v>100047609</v>
      </c>
      <c r="B263" s="1">
        <v>0</v>
      </c>
      <c r="C263" s="1">
        <v>3</v>
      </c>
      <c r="D263" s="1" t="s">
        <v>729</v>
      </c>
      <c r="E263" s="1" t="s">
        <v>19</v>
      </c>
      <c r="F263" s="1">
        <v>15</v>
      </c>
    </row>
    <row r="264" spans="1:6" ht="12.75">
      <c r="A264" s="1">
        <v>100004176</v>
      </c>
      <c r="B264" s="1">
        <v>0</v>
      </c>
      <c r="C264" s="1">
        <v>4</v>
      </c>
      <c r="D264" s="1" t="s">
        <v>730</v>
      </c>
      <c r="E264" s="1" t="s">
        <v>13</v>
      </c>
      <c r="F264" s="1">
        <v>12</v>
      </c>
    </row>
    <row r="265" spans="1:6" ht="12.75">
      <c r="A265" s="1">
        <v>100018745</v>
      </c>
      <c r="B265" s="1">
        <v>0</v>
      </c>
      <c r="C265" s="1">
        <v>5</v>
      </c>
      <c r="D265" s="1" t="s">
        <v>731</v>
      </c>
      <c r="E265" s="1" t="s">
        <v>445</v>
      </c>
      <c r="F265" s="1">
        <v>10</v>
      </c>
    </row>
    <row r="266" spans="1:6" ht="12.75">
      <c r="A266" s="1">
        <v>14293554</v>
      </c>
      <c r="B266" s="1">
        <v>4</v>
      </c>
      <c r="C266" s="1">
        <v>6</v>
      </c>
      <c r="D266" s="1" t="s">
        <v>732</v>
      </c>
      <c r="E266" s="1" t="s">
        <v>456</v>
      </c>
      <c r="F266" s="1">
        <v>5</v>
      </c>
    </row>
    <row r="267" spans="1:6" ht="12.75">
      <c r="A267" s="1">
        <v>100030127</v>
      </c>
      <c r="B267" s="1">
        <v>4</v>
      </c>
      <c r="C267" s="1">
        <v>7</v>
      </c>
      <c r="D267" s="1" t="s">
        <v>733</v>
      </c>
      <c r="E267" s="1" t="s">
        <v>429</v>
      </c>
      <c r="F267" s="1">
        <v>4</v>
      </c>
    </row>
    <row r="268" spans="1:6" ht="12.75">
      <c r="A268" s="1">
        <v>15462103</v>
      </c>
      <c r="B268" s="1">
        <v>4</v>
      </c>
      <c r="C268" s="1">
        <v>8</v>
      </c>
      <c r="D268" s="1" t="s">
        <v>734</v>
      </c>
      <c r="E268" s="1" t="s">
        <v>483</v>
      </c>
      <c r="F268" s="1">
        <v>3</v>
      </c>
    </row>
    <row r="269" spans="1:6" ht="12.75">
      <c r="A269" s="1">
        <v>100018610</v>
      </c>
      <c r="B269" s="1">
        <v>4</v>
      </c>
      <c r="C269" s="1">
        <v>9</v>
      </c>
      <c r="D269" s="1" t="s">
        <v>735</v>
      </c>
      <c r="E269" s="1" t="s">
        <v>591</v>
      </c>
      <c r="F269" s="1">
        <v>2</v>
      </c>
    </row>
    <row r="270" spans="1:6" ht="12.75">
      <c r="A270" s="1">
        <v>100047291</v>
      </c>
      <c r="B270" s="1">
        <v>4</v>
      </c>
      <c r="C270" s="1">
        <v>10</v>
      </c>
      <c r="D270" s="1" t="s">
        <v>736</v>
      </c>
      <c r="E270" s="1" t="s">
        <v>13</v>
      </c>
      <c r="F270" s="1">
        <v>1</v>
      </c>
    </row>
    <row r="271" spans="1:6" ht="12.75">
      <c r="A271" s="1">
        <v>100033120</v>
      </c>
      <c r="B271" s="1">
        <v>4</v>
      </c>
      <c r="C271" s="1">
        <v>11</v>
      </c>
      <c r="D271" s="1" t="s">
        <v>737</v>
      </c>
      <c r="E271" s="1" t="s">
        <v>468</v>
      </c>
      <c r="F271" s="1">
        <v>0</v>
      </c>
    </row>
    <row r="272" spans="1:6" ht="12.75">
      <c r="A272" s="1">
        <v>100024123</v>
      </c>
      <c r="B272" s="1">
        <v>4</v>
      </c>
      <c r="C272" s="1">
        <v>12</v>
      </c>
      <c r="D272" s="1" t="s">
        <v>738</v>
      </c>
      <c r="E272" s="1" t="s">
        <v>456</v>
      </c>
      <c r="F272" s="1">
        <v>0</v>
      </c>
    </row>
    <row r="273" spans="1:6" ht="12.75">
      <c r="A273" s="1">
        <v>100030067</v>
      </c>
      <c r="B273" s="1">
        <v>4</v>
      </c>
      <c r="C273" s="1">
        <v>13</v>
      </c>
      <c r="D273" s="1" t="s">
        <v>739</v>
      </c>
      <c r="E273" s="1" t="s">
        <v>565</v>
      </c>
      <c r="F273" s="1">
        <v>0</v>
      </c>
    </row>
    <row r="274" spans="1:6" ht="12.75">
      <c r="A274" s="1">
        <v>100026705</v>
      </c>
      <c r="B274" s="1">
        <v>4</v>
      </c>
      <c r="C274" s="1">
        <v>14</v>
      </c>
      <c r="D274" s="1" t="s">
        <v>740</v>
      </c>
      <c r="E274" s="1" t="s">
        <v>10</v>
      </c>
      <c r="F274" s="1">
        <v>0</v>
      </c>
    </row>
    <row r="275" spans="1:6" ht="12.75">
      <c r="A275" s="1">
        <v>100006013</v>
      </c>
      <c r="B275" s="1">
        <v>4</v>
      </c>
      <c r="C275" s="1">
        <v>15</v>
      </c>
      <c r="D275" s="1" t="s">
        <v>741</v>
      </c>
      <c r="E275" s="1" t="s">
        <v>16</v>
      </c>
      <c r="F275" s="1">
        <v>0</v>
      </c>
    </row>
    <row r="276" spans="1:6" ht="12.75">
      <c r="A276" s="1">
        <v>100010408</v>
      </c>
      <c r="B276" s="1">
        <v>8</v>
      </c>
      <c r="C276" s="1">
        <v>16</v>
      </c>
      <c r="D276" s="1" t="s">
        <v>742</v>
      </c>
      <c r="E276" s="1" t="s">
        <v>710</v>
      </c>
      <c r="F276" s="1">
        <v>0</v>
      </c>
    </row>
    <row r="277" spans="1:6" ht="12.75">
      <c r="A277" s="1">
        <v>14590012</v>
      </c>
      <c r="B277" s="1">
        <v>8</v>
      </c>
      <c r="C277" s="1">
        <v>17</v>
      </c>
      <c r="D277" s="1" t="s">
        <v>743</v>
      </c>
      <c r="E277" s="1" t="s">
        <v>19</v>
      </c>
      <c r="F277" s="1">
        <v>0</v>
      </c>
    </row>
    <row r="278" spans="1:6" ht="12.75">
      <c r="A278" s="1">
        <v>100047608</v>
      </c>
      <c r="B278" s="1">
        <v>8</v>
      </c>
      <c r="C278" s="1">
        <v>18</v>
      </c>
      <c r="D278" s="1" t="s">
        <v>744</v>
      </c>
      <c r="E278" s="1" t="s">
        <v>19</v>
      </c>
      <c r="F278" s="1">
        <v>0</v>
      </c>
    </row>
    <row r="279" spans="1:6" ht="12.75">
      <c r="A279" s="1">
        <v>100022026</v>
      </c>
      <c r="B279" s="1">
        <v>8</v>
      </c>
      <c r="C279" s="1">
        <v>19</v>
      </c>
      <c r="D279" s="1" t="s">
        <v>745</v>
      </c>
      <c r="E279" s="1" t="s">
        <v>461</v>
      </c>
      <c r="F279" s="1">
        <v>0</v>
      </c>
    </row>
    <row r="280" spans="1:6" ht="12.75">
      <c r="A280" s="1">
        <v>100019226</v>
      </c>
      <c r="B280" s="1">
        <v>8</v>
      </c>
      <c r="C280" s="1">
        <v>20</v>
      </c>
      <c r="D280" s="1" t="s">
        <v>746</v>
      </c>
      <c r="E280" s="1" t="s">
        <v>7</v>
      </c>
      <c r="F280" s="1">
        <v>0</v>
      </c>
    </row>
    <row r="281" spans="1:6" ht="12.75">
      <c r="A281" s="1">
        <v>100026795</v>
      </c>
      <c r="B281" s="1">
        <v>8</v>
      </c>
      <c r="C281" s="1">
        <v>21</v>
      </c>
      <c r="D281" s="1" t="s">
        <v>747</v>
      </c>
      <c r="E281" s="1" t="s">
        <v>32</v>
      </c>
      <c r="F281" s="1">
        <v>0</v>
      </c>
    </row>
    <row r="282" spans="1:6" ht="12.75">
      <c r="A282" s="1">
        <v>100039941</v>
      </c>
      <c r="B282" s="1">
        <v>8</v>
      </c>
      <c r="C282" s="1">
        <v>22</v>
      </c>
      <c r="D282" s="1" t="s">
        <v>748</v>
      </c>
      <c r="E282" s="1" t="s">
        <v>474</v>
      </c>
      <c r="F282" s="1">
        <v>0</v>
      </c>
    </row>
    <row r="283" spans="1:6" ht="12.75">
      <c r="A283" s="1">
        <v>100027104</v>
      </c>
      <c r="B283" s="1">
        <v>8</v>
      </c>
      <c r="C283" s="1">
        <v>23</v>
      </c>
      <c r="D283" s="1" t="s">
        <v>749</v>
      </c>
      <c r="E283" s="1" t="s">
        <v>519</v>
      </c>
      <c r="F283" s="1">
        <v>0</v>
      </c>
    </row>
    <row r="284" spans="1:6" ht="12.75">
      <c r="A284" s="1">
        <v>100014308</v>
      </c>
      <c r="B284" s="1">
        <v>12</v>
      </c>
      <c r="C284" s="1">
        <v>24</v>
      </c>
      <c r="D284" s="1" t="s">
        <v>750</v>
      </c>
      <c r="E284" s="1" t="s">
        <v>502</v>
      </c>
      <c r="F284" s="1">
        <v>0</v>
      </c>
    </row>
    <row r="285" spans="1:6" ht="12.75">
      <c r="A285" s="1">
        <v>100040177</v>
      </c>
      <c r="B285" s="1">
        <v>18</v>
      </c>
      <c r="C285" s="1">
        <v>25</v>
      </c>
      <c r="D285" s="1" t="s">
        <v>751</v>
      </c>
      <c r="E285" s="1" t="s">
        <v>13</v>
      </c>
      <c r="F285" s="1">
        <v>0</v>
      </c>
    </row>
    <row r="286" spans="1:6" ht="12.75">
      <c r="A286" s="1">
        <v>100041562</v>
      </c>
      <c r="B286" s="1">
        <v>4</v>
      </c>
      <c r="C286" s="1">
        <v>26</v>
      </c>
      <c r="D286" s="1" t="s">
        <v>752</v>
      </c>
      <c r="E286" s="1" t="s">
        <v>28</v>
      </c>
      <c r="F286" s="1">
        <v>0</v>
      </c>
    </row>
    <row r="287" spans="1:6" ht="12.75">
      <c r="A287" s="1">
        <v>100012913</v>
      </c>
      <c r="B287" s="1">
        <v>16</v>
      </c>
      <c r="C287" s="1">
        <v>27</v>
      </c>
      <c r="D287" s="1" t="s">
        <v>753</v>
      </c>
      <c r="E287" s="1" t="s">
        <v>28</v>
      </c>
      <c r="F287" s="1">
        <v>0</v>
      </c>
    </row>
    <row r="288" spans="1:6" ht="12.75">
      <c r="A288" s="1">
        <v>100015700</v>
      </c>
      <c r="B288" s="1">
        <v>12</v>
      </c>
      <c r="C288" s="1">
        <v>28</v>
      </c>
      <c r="D288" s="1" t="s">
        <v>754</v>
      </c>
      <c r="E288" s="1" t="s">
        <v>466</v>
      </c>
      <c r="F288" s="1">
        <v>0</v>
      </c>
    </row>
    <row r="289" spans="1:6" ht="12.75">
      <c r="A289" s="1">
        <v>100012932</v>
      </c>
      <c r="B289" s="1">
        <v>12</v>
      </c>
      <c r="C289" s="1">
        <v>29</v>
      </c>
      <c r="D289" s="1" t="s">
        <v>755</v>
      </c>
      <c r="E289" s="1" t="s">
        <v>506</v>
      </c>
      <c r="F289" s="1">
        <v>0</v>
      </c>
    </row>
    <row r="290" spans="1:6" ht="12.75">
      <c r="A290" s="1">
        <v>100032080</v>
      </c>
      <c r="B290" s="1">
        <v>12</v>
      </c>
      <c r="C290" s="1">
        <v>30</v>
      </c>
      <c r="D290" s="1" t="s">
        <v>756</v>
      </c>
      <c r="E290" s="1" t="s">
        <v>16</v>
      </c>
      <c r="F290" s="1">
        <v>0</v>
      </c>
    </row>
    <row r="291" spans="1:6" ht="12.75">
      <c r="A291" s="1">
        <v>100034668</v>
      </c>
      <c r="B291" s="1">
        <v>12</v>
      </c>
      <c r="C291" s="1">
        <v>31</v>
      </c>
      <c r="D291" s="1" t="s">
        <v>757</v>
      </c>
      <c r="E291" s="1" t="s">
        <v>544</v>
      </c>
      <c r="F291" s="1">
        <v>0</v>
      </c>
    </row>
    <row r="292" spans="1:6" ht="12.75">
      <c r="A292" s="1">
        <v>100049795</v>
      </c>
      <c r="B292" s="1">
        <v>16</v>
      </c>
      <c r="C292" s="1">
        <v>32</v>
      </c>
      <c r="D292" s="1" t="s">
        <v>758</v>
      </c>
      <c r="E292" s="1" t="s">
        <v>466</v>
      </c>
      <c r="F292" s="1">
        <v>0</v>
      </c>
    </row>
    <row r="293" spans="1:6" ht="12.75">
      <c r="A293" s="1">
        <v>15560416</v>
      </c>
      <c r="B293" s="1">
        <v>16</v>
      </c>
      <c r="C293" s="1">
        <v>33</v>
      </c>
      <c r="D293" s="1" t="s">
        <v>759</v>
      </c>
      <c r="E293" s="1" t="s">
        <v>13</v>
      </c>
      <c r="F293" s="1">
        <v>0</v>
      </c>
    </row>
    <row r="294" spans="1:6" ht="12.75">
      <c r="A294" s="1">
        <v>100021979</v>
      </c>
      <c r="B294" s="1">
        <v>11</v>
      </c>
      <c r="C294" s="1">
        <v>34</v>
      </c>
      <c r="D294" s="1" t="s">
        <v>760</v>
      </c>
      <c r="E294" s="1" t="s">
        <v>519</v>
      </c>
      <c r="F294" s="1">
        <v>0</v>
      </c>
    </row>
    <row r="295" spans="1:6" ht="12.75">
      <c r="A295" s="1">
        <v>100010083</v>
      </c>
      <c r="B295" s="1">
        <v>16</v>
      </c>
      <c r="C295" s="1">
        <v>35</v>
      </c>
      <c r="D295" s="1" t="s">
        <v>761</v>
      </c>
      <c r="E295" s="1" t="s">
        <v>7</v>
      </c>
      <c r="F295" s="1">
        <v>0</v>
      </c>
    </row>
    <row r="296" spans="1:6" ht="12.75">
      <c r="A296" s="1">
        <v>100026055</v>
      </c>
      <c r="B296" s="1">
        <v>16</v>
      </c>
      <c r="C296" s="1">
        <v>36</v>
      </c>
      <c r="D296" s="1" t="s">
        <v>762</v>
      </c>
      <c r="E296" s="1" t="s">
        <v>13</v>
      </c>
      <c r="F296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2020-09-09T09:12:54Z</dcterms:created>
  <dcterms:modified xsi:type="dcterms:W3CDTF">2020-09-22T13:02:17Z</dcterms:modified>
  <cp:category/>
  <cp:version/>
  <cp:contentType/>
  <cp:contentStatus/>
</cp:coreProperties>
</file>