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6"/>
  </bookViews>
  <sheets>
    <sheet name="ZZ" sheetId="1" r:id="rId1"/>
    <sheet name="Z2" sheetId="2" r:id="rId2"/>
    <sheet name="Z1" sheetId="3" r:id="rId3"/>
    <sheet name="M2" sheetId="4" r:id="rId4"/>
    <sheet name="M1" sheetId="5" r:id="rId5"/>
    <sheet name="L2" sheetId="6" r:id="rId6"/>
    <sheet name="L1" sheetId="7" r:id="rId7"/>
    <sheet name="PRT" sheetId="8" r:id="rId8"/>
  </sheets>
  <definedNames>
    <definedName name="_xlfn.IFERROR" hidden="1">#NAME?</definedName>
    <definedName name="_xlfn.RANK.EQ" hidden="1">#NAME?</definedName>
    <definedName name="_xlnm.Print_Titles" localSheetId="6">'L1'!$1:$5</definedName>
    <definedName name="_xlnm.Print_Titles" localSheetId="5">'L2'!$1:$5</definedName>
    <definedName name="_xlnm.Print_Titles" localSheetId="4">'M1'!$1:$5</definedName>
    <definedName name="_xlnm.Print_Titles" localSheetId="3">'M2'!$1:$5</definedName>
    <definedName name="_xlnm.Print_Titles" localSheetId="2">'Z1'!$1:$5</definedName>
    <definedName name="_xlnm.Print_Titles" localSheetId="1">'Z2'!$1:$5</definedName>
    <definedName name="_xlnm.Print_Titles" localSheetId="0">'ZZ'!$1:$5</definedName>
  </definedNames>
  <calcPr calcMode="manual" fullCalcOnLoad="1"/>
</workbook>
</file>

<file path=xl/sharedStrings.xml><?xml version="1.0" encoding="utf-8"?>
<sst xmlns="http://schemas.openxmlformats.org/spreadsheetml/2006/main" count="1126" uniqueCount="586">
  <si>
    <t>HoBrEs DR PA 2020</t>
  </si>
  <si>
    <t>Nr</t>
  </si>
  <si>
    <t>Naam</t>
  </si>
  <si>
    <t>Vereniging</t>
  </si>
  <si>
    <t>CombNr</t>
  </si>
  <si>
    <t>Naam dier</t>
  </si>
  <si>
    <t>ROMBOUTS STIJN</t>
  </si>
  <si>
    <t>SINT LENAARTS</t>
  </si>
  <si>
    <t>LARS VAN  DE HOENDERHEIDE</t>
  </si>
  <si>
    <t>VANHOOF TINNE</t>
  </si>
  <si>
    <t>WORTEL</t>
  </si>
  <si>
    <t>HERA V.H. SLUISHOF</t>
  </si>
  <si>
    <t>ADRIAENSEN JOERI</t>
  </si>
  <si>
    <t>RIJKEVORSEL</t>
  </si>
  <si>
    <t>HADJARI BIOLLEY</t>
  </si>
  <si>
    <t>VAN DEN BERGH LORE</t>
  </si>
  <si>
    <t>WUUSTWEZEL</t>
  </si>
  <si>
    <t>ADONDE</t>
  </si>
  <si>
    <t>VANHOOF PAUL</t>
  </si>
  <si>
    <t>VIZIER</t>
  </si>
  <si>
    <t>BAX MARIJKE</t>
  </si>
  <si>
    <t>ZORIENA V/D KAPEL</t>
  </si>
  <si>
    <t>DONCKERS KARIN</t>
  </si>
  <si>
    <t>MINDERHOUT</t>
  </si>
  <si>
    <t>LEIPHEIMER VAN 'T VERAHOF</t>
  </si>
  <si>
    <t>JOY</t>
  </si>
  <si>
    <t>VERMEIREN DIRK</t>
  </si>
  <si>
    <t>OOSTMALLE</t>
  </si>
  <si>
    <t>BONITA</t>
  </si>
  <si>
    <t>DOMINO</t>
  </si>
  <si>
    <t>COOLS LEENTJE</t>
  </si>
  <si>
    <t>KALMTHOUT ACHTERBROEK</t>
  </si>
  <si>
    <t>FIËRA-N</t>
  </si>
  <si>
    <t>VAN ROOSENBROEK TAIGA</t>
  </si>
  <si>
    <t>FERNANDO</t>
  </si>
  <si>
    <t>DIERCKX ELISE</t>
  </si>
  <si>
    <t>NOAH VAN 'T LAARHOF</t>
  </si>
  <si>
    <t>VAN DE MIEROP LUDO</t>
  </si>
  <si>
    <t>HAMIERO</t>
  </si>
  <si>
    <t>RIJS PETER</t>
  </si>
  <si>
    <t>EMILIO</t>
  </si>
  <si>
    <t>VERVOORT WINI</t>
  </si>
  <si>
    <t>LOENHOUT</t>
  </si>
  <si>
    <t>FAIRYTHALE</t>
  </si>
  <si>
    <t>JAPPELOUP VAN HET SLUISHOF</t>
  </si>
  <si>
    <t>DE WACHTER VANESSA</t>
  </si>
  <si>
    <t>LIRANO VAN 'T HILLOHOF</t>
  </si>
  <si>
    <t>CASTERMANS VALERIE</t>
  </si>
  <si>
    <t>MOURADI VAN DE HEYVELDEN</t>
  </si>
  <si>
    <t>DECLERCQ GODELIEVE</t>
  </si>
  <si>
    <t>SCHOTEN</t>
  </si>
  <si>
    <t>INDIRO</t>
  </si>
  <si>
    <t>VOETEN DORIEN</t>
  </si>
  <si>
    <t>MAYBIE VAN 'T LIROHOF</t>
  </si>
  <si>
    <t>MERTENS LYNN</t>
  </si>
  <si>
    <t>IMPETTO</t>
  </si>
  <si>
    <t>VOETEN MICHIEL</t>
  </si>
  <si>
    <t>IDOOL VAN DE SCHOORSCHEHEIDE</t>
  </si>
  <si>
    <t>VERMEIREN FLEUR</t>
  </si>
  <si>
    <t>BENITO VAN HET MOLENZICHT</t>
  </si>
  <si>
    <t>BROECKX SOFIE</t>
  </si>
  <si>
    <t>HOOGSTRATEN</t>
  </si>
  <si>
    <t>JELENA VAN DE KLOOSTERHOEVE</t>
  </si>
  <si>
    <t>VAN WEERT GITTE</t>
  </si>
  <si>
    <t>BIYOU</t>
  </si>
  <si>
    <t>MERTENS CHELSEA</t>
  </si>
  <si>
    <t>RANJA 411263709</t>
  </si>
  <si>
    <t>SIMONS GAUKE</t>
  </si>
  <si>
    <t>HASTA LA VISTA</t>
  </si>
  <si>
    <t>JACOBS LUC</t>
  </si>
  <si>
    <t>ESSEN</t>
  </si>
  <si>
    <t>ICIRO VAN DE ACHTERHOEVE</t>
  </si>
  <si>
    <t>VAN HOECK JEF</t>
  </si>
  <si>
    <t>PEDRO VAN 'T LAARHOF</t>
  </si>
  <si>
    <t>OOMS LORE</t>
  </si>
  <si>
    <t>BRECHT</t>
  </si>
  <si>
    <t>HASSE VAN DE POLDERHEIDE</t>
  </si>
  <si>
    <t>BROSENS ELLEN</t>
  </si>
  <si>
    <t>FOBLESSE V BAREELHOF</t>
  </si>
  <si>
    <t>GOMMEREN LAURA</t>
  </si>
  <si>
    <t>MADI - LILI</t>
  </si>
  <si>
    <t>LAMICELL NAMIRA</t>
  </si>
  <si>
    <t>NERIUM</t>
  </si>
  <si>
    <t>VAN DE WIEL ELLEN</t>
  </si>
  <si>
    <t>VIDA SIMMER</t>
  </si>
  <si>
    <t>MICHIELSEN LIESBET</t>
  </si>
  <si>
    <t>MEERLE MEERSELDREEF</t>
  </si>
  <si>
    <t>ATINA V/D SCHOORSE HEIDE</t>
  </si>
  <si>
    <t>STERKENS JEF</t>
  </si>
  <si>
    <t>MEER</t>
  </si>
  <si>
    <t>CAPRICE M</t>
  </si>
  <si>
    <t>ROMBOUTS TINNE</t>
  </si>
  <si>
    <t>DELISE VAN DE WATERING</t>
  </si>
  <si>
    <t>STERKENS CHRISTOPHE</t>
  </si>
  <si>
    <t>KOEN TC</t>
  </si>
  <si>
    <t>JANSSENS ERIC</t>
  </si>
  <si>
    <t>DAGON</t>
  </si>
  <si>
    <t>RODENBURG - DE WIT SUSANNE</t>
  </si>
  <si>
    <t>BRITT VAN WIKO</t>
  </si>
  <si>
    <t>GEERTS ANNELIES</t>
  </si>
  <si>
    <t>CIDENA</t>
  </si>
  <si>
    <t>VAN REEMPTS VIKI</t>
  </si>
  <si>
    <t>ADONIS</t>
  </si>
  <si>
    <t>VAN HAM ELS</t>
  </si>
  <si>
    <t>OVERBROEK</t>
  </si>
  <si>
    <t>QARTIER VAN D'OUDE PASTORY</t>
  </si>
  <si>
    <t>HERMANS CARO</t>
  </si>
  <si>
    <t xml:space="preserve">COR ALBORADA Z </t>
  </si>
  <si>
    <t>JOBERLINA VAN DE KAPEL</t>
  </si>
  <si>
    <t>SIPS LEEN</t>
  </si>
  <si>
    <t>WALLERIE</t>
  </si>
  <si>
    <t>PRETTY GIRL VAN 'T KATTEGAT</t>
  </si>
  <si>
    <t>OLYMPIC DE MUZE</t>
  </si>
  <si>
    <t>OMER</t>
  </si>
  <si>
    <t>CÉRÈS DE LA BRASSERIE</t>
  </si>
  <si>
    <t>RENS CARINE</t>
  </si>
  <si>
    <t>FIGO VAN 'T GELUVELD</t>
  </si>
  <si>
    <t>WALSCHOTS CINDY</t>
  </si>
  <si>
    <t>ZIEDORINE M</t>
  </si>
  <si>
    <t>KENIS STIEN</t>
  </si>
  <si>
    <t>JIMMI</t>
  </si>
  <si>
    <t>KALLICE VAN DE KLOOSTERHOEVE</t>
  </si>
  <si>
    <t>MERTENS PAULIEN</t>
  </si>
  <si>
    <t>KAMPUS VAN 'T HEIKE</t>
  </si>
  <si>
    <t>GEENS GITTE</t>
  </si>
  <si>
    <t>KELIENA</t>
  </si>
  <si>
    <t>VAN DE LOCHT RAF</t>
  </si>
  <si>
    <t>KYRA DE LA DRIE</t>
  </si>
  <si>
    <t>ROMAN RANDY</t>
  </si>
  <si>
    <t>SATITA</t>
  </si>
  <si>
    <t>BOGAERTS INNE</t>
  </si>
  <si>
    <t>JADISSE</t>
  </si>
  <si>
    <t>KONINGS GLENDA</t>
  </si>
  <si>
    <t>SAENNA</t>
  </si>
  <si>
    <t>BROSENS KAAT</t>
  </si>
  <si>
    <t>CARTINA Z</t>
  </si>
  <si>
    <t>DE WIT JANA</t>
  </si>
  <si>
    <t>NIJEBERT 'S RIKINA</t>
  </si>
  <si>
    <t>GREAT AND GRITTY</t>
  </si>
  <si>
    <t>QARIZARD</t>
  </si>
  <si>
    <t>AERTS JOZEF</t>
  </si>
  <si>
    <t>BUSBY BABE DB Z</t>
  </si>
  <si>
    <t>VAN DIJCK MIRTHE</t>
  </si>
  <si>
    <t>IMINKA</t>
  </si>
  <si>
    <t>DUTCH-DEVIL K</t>
  </si>
  <si>
    <t>OREO</t>
  </si>
  <si>
    <t>VAN DINTER PAULINE</t>
  </si>
  <si>
    <t>STAYERHOF'S ROSIE</t>
  </si>
  <si>
    <t>FITAREUSA</t>
  </si>
  <si>
    <t>OMILIA</t>
  </si>
  <si>
    <t>BEYERS CARO</t>
  </si>
  <si>
    <t>BELLE FLEUR VAN DE ROZENBERG</t>
  </si>
  <si>
    <t>VAN LOOVEREN ROEL</t>
  </si>
  <si>
    <t>SO NICE VAN DE HACIENDA Z</t>
  </si>
  <si>
    <t>DE VOS INGEBORG</t>
  </si>
  <si>
    <t>PETROUSHKA JR</t>
  </si>
  <si>
    <t>VAN LANDEGHEM SOPHIE</t>
  </si>
  <si>
    <t>OCUS POCUS V/D MEREYT</t>
  </si>
  <si>
    <t>BEVERS EVELIEN</t>
  </si>
  <si>
    <t>DANTI Z</t>
  </si>
  <si>
    <t>QUDO</t>
  </si>
  <si>
    <t>KENIS BEN</t>
  </si>
  <si>
    <t>OLIVIER VAN HET KRUISBLOKHOF</t>
  </si>
  <si>
    <t>BRUGHMANS KELLY</t>
  </si>
  <si>
    <t>QUINTINA Z</t>
  </si>
  <si>
    <t>DRIES GREET</t>
  </si>
  <si>
    <t>JOIE DE VIVRE C&amp;G</t>
  </si>
  <si>
    <t>ENCORE UN T</t>
  </si>
  <si>
    <t>VLIMMEREN</t>
  </si>
  <si>
    <t>punten</t>
  </si>
  <si>
    <t>Ring 9: INDIVIDUELE DRESSUUR Klasse Z2</t>
  </si>
  <si>
    <t>Combinatie</t>
  </si>
  <si>
    <t>Wedstr. Nr.</t>
  </si>
  <si>
    <t>Punten</t>
  </si>
  <si>
    <t>Plaats</t>
  </si>
  <si>
    <t>Sel. Ptn.</t>
  </si>
  <si>
    <t>FONKEN TESSA - NAVARONE VD ESBERG</t>
  </si>
  <si>
    <t>WEELDE RAVELS</t>
  </si>
  <si>
    <t>DE BACKER XANTHE - FS LAMBADA</t>
  </si>
  <si>
    <t>BROECHEM</t>
  </si>
  <si>
    <t>SELLESLAGH GERY - LI 'H'</t>
  </si>
  <si>
    <t>LEEST</t>
  </si>
  <si>
    <t>VAN DIJCK SAKINA - J-COOLHORSES' JANIRA</t>
  </si>
  <si>
    <t>MORKHOVEN</t>
  </si>
  <si>
    <t>VAN WINCKEL DIRK - HEMINGWAY VAN DEN HAAGAKKERS</t>
  </si>
  <si>
    <t>PULDERBOS</t>
  </si>
  <si>
    <t>WENS RUTGER - EXOTICO VAN DE KEMPENHOEVE</t>
  </si>
  <si>
    <t>SCHOONBROEK</t>
  </si>
  <si>
    <t>BAX MARIJKE - ZORIENA V/D KAPEL</t>
  </si>
  <si>
    <t>SOETEMANS JOZEF - GENNA</t>
  </si>
  <si>
    <t>LICHTAART</t>
  </si>
  <si>
    <t>LOODTS RIK - ICARUS VAN DE KWADE HEYDE</t>
  </si>
  <si>
    <t>TURNHOUT</t>
  </si>
  <si>
    <t>KESSELS NATASCHA - ITTE VD SMOUTMOLENHOEVE</t>
  </si>
  <si>
    <t>RANST</t>
  </si>
  <si>
    <t>CLAESSENS SANDRA - GUCCI</t>
  </si>
  <si>
    <t>CAETHOVEN TOM - WORLD GALA</t>
  </si>
  <si>
    <t>WEYNS CHADIA - FLYNN</t>
  </si>
  <si>
    <t>ARENDONK</t>
  </si>
  <si>
    <t>DIELIS KRISTEL - FLEURETTE</t>
  </si>
  <si>
    <t>MERKSPLAS</t>
  </si>
  <si>
    <t>VERVECKEN KATRIEN - DONOVAN</t>
  </si>
  <si>
    <t>DE BACKER CLEO - JOPLIN VAN DE HOUTHOEVE</t>
  </si>
  <si>
    <t>NOORDERWIJK</t>
  </si>
  <si>
    <t>DIELTJENS STEFANY - IL LOCCO VAN HET MOLENZICHT</t>
  </si>
  <si>
    <t>CLYMANS CINDY - ASMARAVERA U</t>
  </si>
  <si>
    <t>PUURS</t>
  </si>
  <si>
    <t>KREUTZIGER CHRISTOPH - NEWTON SPORTHORSES C&amp;T</t>
  </si>
  <si>
    <t>LIPPELO</t>
  </si>
  <si>
    <t>LAMBRECHTS LISE - DONJA</t>
  </si>
  <si>
    <t>GEEL LARUM</t>
  </si>
  <si>
    <t>VERMEULEN KATRIEN - EXELENTE VAN 'T SCHOOR</t>
  </si>
  <si>
    <t>HERENTHOUT</t>
  </si>
  <si>
    <t>Ring 10: INDIVIDUELE DRESSUUR Klasse Z1</t>
  </si>
  <si>
    <t>plaats</t>
  </si>
  <si>
    <t>VANPARYS PHILIPPE - ARMANI V/D BOSCHBEMDEN</t>
  </si>
  <si>
    <t>BEERSE</t>
  </si>
  <si>
    <t>MAES PAULIEN - FLORENCE</t>
  </si>
  <si>
    <t>KONTICH</t>
  </si>
  <si>
    <t>VERVECKEN BABETTE - JACINTA V/D STUYCKTHOEVE</t>
  </si>
  <si>
    <t>MEERHOUT</t>
  </si>
  <si>
    <t>HUYGELEN JULIE - KINMAR VAN DE REIMEURTER</t>
  </si>
  <si>
    <t>VAN ROOSENBROEK TAIGA - FERNANDO</t>
  </si>
  <si>
    <t>MARCELIS ANJA - JAMIRO</t>
  </si>
  <si>
    <t>SOETEMANS SANNE - KULDERZIPKE VAN ' T KERSTENHOF</t>
  </si>
  <si>
    <t>GROBBENDONK</t>
  </si>
  <si>
    <t>VAN DEN EYNDE BART - OLYMPIC AROMA KRACK</t>
  </si>
  <si>
    <t>HERSELT</t>
  </si>
  <si>
    <t>WEYNS SCHANI - INDIGO</t>
  </si>
  <si>
    <t>MAST CHARLOTTE - IBOLA</t>
  </si>
  <si>
    <t>GEEL TEN AARD</t>
  </si>
  <si>
    <t>VERVOORT WINI - FAIRYTHALE</t>
  </si>
  <si>
    <t>DE WEERDT EVELIEN - KIMANA CAVARO</t>
  </si>
  <si>
    <t>VAN LAER ISABELLE - LA QUENTA DE L'ART</t>
  </si>
  <si>
    <t>KASTERLEE</t>
  </si>
  <si>
    <t>VETS LISE - JERIECO VAN DE KROON</t>
  </si>
  <si>
    <t>VAN DER HEYDEN CAROLINE - GREGO</t>
  </si>
  <si>
    <t>LINT</t>
  </si>
  <si>
    <t>VERMEIREN DIRK - BONITA</t>
  </si>
  <si>
    <t>MOSTMANS BRITT - WILDRIK TYCHO SINE PRATO</t>
  </si>
  <si>
    <t>SMETS JOLIEN - INDA</t>
  </si>
  <si>
    <t>OUD TURNHOUT</t>
  </si>
  <si>
    <t>VAN DEN BROEK SANNE - FERENZO TORRES</t>
  </si>
  <si>
    <t>VERVOORT PEGGY - ANOUK VAN DIJK</t>
  </si>
  <si>
    <t>Ring 11: INDIVIDUELE DRESSUUR Klasse Z1</t>
  </si>
  <si>
    <t>DE BACKER XANTHE - OBI VAN DE LITZEMAERE</t>
  </si>
  <si>
    <t>ROMBOUTS STIJN - JOY</t>
  </si>
  <si>
    <t>DIELTJENS STEFANY - FESTIVO</t>
  </si>
  <si>
    <t>LAMBRECHTS HEIDI - LATOTINA VAN DE SPARRENHOEF</t>
  </si>
  <si>
    <t>BERLAAR</t>
  </si>
  <si>
    <t>VAN DESSEL LIESBET - JACKIE O DDJ</t>
  </si>
  <si>
    <t>COOLS LEENTJE - FIERA-N</t>
  </si>
  <si>
    <t>GEUDENS BENNY - DON APARTE</t>
  </si>
  <si>
    <t>SMETS KAAT - APPLEQUEEN</t>
  </si>
  <si>
    <t>POPPEL</t>
  </si>
  <si>
    <t>SOETEMANS STANIE - DIXIE</t>
  </si>
  <si>
    <t>VAN DE MIEROP LUDO - HAMIERO</t>
  </si>
  <si>
    <t>RIJS PETER - EMILIO</t>
  </si>
  <si>
    <t>LAUWERYSEN STEPHANIE - HEBRINTHE VD ESBERG</t>
  </si>
  <si>
    <t>SPITS PIETER - EXCLUSIVE V.I.P.</t>
  </si>
  <si>
    <t>VERSCHUEREN PAUL - HAPPY ATLITA</t>
  </si>
  <si>
    <t>OELEGEM</t>
  </si>
  <si>
    <t>BAUWERAERTS INE - BON VIVANT</t>
  </si>
  <si>
    <t>SPIESSENS MARIE LOUISE - CELERON</t>
  </si>
  <si>
    <t>HINGENE</t>
  </si>
  <si>
    <t>DIERCKX CELIEN - GILIAN VAN HET GANZENHOF</t>
  </si>
  <si>
    <t>DESSEL</t>
  </si>
  <si>
    <t>VERELST JERRY - ORION VAN HET WOLFSHOF</t>
  </si>
  <si>
    <t>RENS SOFIE - KADANZ</t>
  </si>
  <si>
    <t>RIJNDERS SOFIE - JUSTO DC VAN DEN BEEKHOEK</t>
  </si>
  <si>
    <t>Ring 4: INDIVIDUELE DRESSUUR Klasse M2</t>
  </si>
  <si>
    <t>CASTERMANS VALERIE - MOURADI VAN DE HEYVELDEN</t>
  </si>
  <si>
    <t>VERBRUGGEN MEREL - MAJESTIC VAN 'T STEENPUTTENHOF</t>
  </si>
  <si>
    <t>VAN DEN BULCKE ELS - ENNYA</t>
  </si>
  <si>
    <t>DECKX INGE - MIRACLE MESSI</t>
  </si>
  <si>
    <t>MERTENS LYNN - IMPETTO</t>
  </si>
  <si>
    <t>VOET DIRK - KISSME VANDIVO</t>
  </si>
  <si>
    <t>VAN LOOY OVIDE - GRAFITTI 'PC'</t>
  </si>
  <si>
    <t>ITEGEM</t>
  </si>
  <si>
    <t>VOETEN DORIEN - MAYBIE VAN 'T LIROHOF</t>
  </si>
  <si>
    <t>VOORSPOELS INNE - KINOA VAN HET AKKERSHOF</t>
  </si>
  <si>
    <t>SOETEMANS NELE - INDEZZ</t>
  </si>
  <si>
    <t>VOORSPOELS INNE - KAIRO VAN HET AKKERSHOF</t>
  </si>
  <si>
    <t>VAN DER VLIET ELISE - LADY VINESSE V/H KLAVERHOF</t>
  </si>
  <si>
    <t>VEERLE</t>
  </si>
  <si>
    <t>VAN DOOREN CAROLINE - GAELLA</t>
  </si>
  <si>
    <t>VINGERHOETS JINTE - G-STAR E</t>
  </si>
  <si>
    <t>PAULUSSEN MELISSA - EOWIN</t>
  </si>
  <si>
    <t>BROECKX SOFIE - JELENA VAN DE KLOOSTERHOEVE</t>
  </si>
  <si>
    <t>DE PEUTER NELE - GOLIATH</t>
  </si>
  <si>
    <t>Ring 5: INDIVIDUELE DRESSUUR Klasse M2</t>
  </si>
  <si>
    <t>WUYTS AMBER - KINGSLEY LUCKY DANCE</t>
  </si>
  <si>
    <t>HEREMANS KATRIEN - IO VIVAT</t>
  </si>
  <si>
    <t>GHIELENS SANNE - MY GAME VAN HET MOLENZICHT</t>
  </si>
  <si>
    <t>LILLE</t>
  </si>
  <si>
    <t>VANDENBORNE CAROLINE - BOHEME VD BOSCHBEMDEN</t>
  </si>
  <si>
    <t>SMOLDERS RENSY - SUNDAY W</t>
  </si>
  <si>
    <t>VERMEIREN FLEUR - BENITO VAN HET MOLENZICHT</t>
  </si>
  <si>
    <t>STEVENS RITA - ISEO</t>
  </si>
  <si>
    <t>JANSSENS LIESELOTTE - LISBON</t>
  </si>
  <si>
    <t>EMMERECHTS KARINE - GI GI</t>
  </si>
  <si>
    <t>VOETEN MICHIEL - IDOOL VAN DE SCHOORSCHEHEIDE</t>
  </si>
  <si>
    <t>PAUWELS THOMAS - LE PETIT PRINCE VAN DE PIKKERIE</t>
  </si>
  <si>
    <t>BORNEM</t>
  </si>
  <si>
    <t>HERTOGS GITTE - FAZENDA</t>
  </si>
  <si>
    <t>LENAERTS DOENIA - BLITS</t>
  </si>
  <si>
    <t>LEENAERTS SOFIE - WODKA</t>
  </si>
  <si>
    <t>ZOERSEL</t>
  </si>
  <si>
    <t>EMMERECHTS KARINE - LOUP GAROU</t>
  </si>
  <si>
    <t>DECLERCQ GODELIEVE - INDIRO</t>
  </si>
  <si>
    <t>RENDERS LAUREN - COLONEL VAN'T BERGERVEN Z</t>
  </si>
  <si>
    <t>GIERLE</t>
  </si>
  <si>
    <t>Ring 8: INDIVIDUELE DRESSUUR Klasse M1</t>
  </si>
  <si>
    <t>PEETERS WALTER - ISADORA</t>
  </si>
  <si>
    <t>VAN DE POEL NATHALIE - ICEBREAKER VAN DEN HAAGAKKERS</t>
  </si>
  <si>
    <t>VAN HOECK JEF - PEDRO VAN 'T LAARHOF</t>
  </si>
  <si>
    <t>LENAERTS DOENIA - ZAZOU</t>
  </si>
  <si>
    <t>MACHILSEN ELLE - KADENCE VAN 'T GENTHOF</t>
  </si>
  <si>
    <t>CALUWE MARC - CARLOS VAN 'T SASVELD</t>
  </si>
  <si>
    <t>MERTENS LYN - JORAN H.</t>
  </si>
  <si>
    <t>VERVOORT MIRT - HELIA VAN DE PERTJESHOEVE</t>
  </si>
  <si>
    <t>DE BORGER EVELYNE - KIDON VAN 'T KRUISKE</t>
  </si>
  <si>
    <t>COLPAERT JO - JULIA</t>
  </si>
  <si>
    <t>STUYCK ANNEMIE - FUERST SINCLAIR-SUN</t>
  </si>
  <si>
    <t>KREUTZIGER CHRISTOPH - DIAMOND DIVA</t>
  </si>
  <si>
    <t>VERMEREN CHARLOTTE - IOR VAN HET EELSHOF</t>
  </si>
  <si>
    <t>Ring 7: INDIVIDUELE DRESSUUR Klasse M1</t>
  </si>
  <si>
    <t>GIOS MARIEKE - BIJOU</t>
  </si>
  <si>
    <t>SIMONS GAUKE - HASTA LA VISTA</t>
  </si>
  <si>
    <t>SCHELKENS TIFFANY - HOSTA VAN DE WITHOEVE</t>
  </si>
  <si>
    <t>VAN LOOVEREN ANNELIES - PRESIDENT VAN 'T KIEZELHOF</t>
  </si>
  <si>
    <t>VAN DEN EYNDE BART - PURE ROMANCE KRACK</t>
  </si>
  <si>
    <t>VERSMISSEN SILKE - SINHUS</t>
  </si>
  <si>
    <t>VOORSPOELS CELINE - KASKADE VAN HET AKKERSHOF</t>
  </si>
  <si>
    <t>LAMBERTS ROMY - VIP VAN DE TOJOPEHOEVE Z</t>
  </si>
  <si>
    <t>BAX EDDY - IAN-B</t>
  </si>
  <si>
    <t>VAN DE WIEL ELLEN - VIDA SIMMER</t>
  </si>
  <si>
    <t>OOMS LORE - HASSE VAN DE POLDERHEIDE</t>
  </si>
  <si>
    <t>VANTILBORGH JANA - ROTSCHILD</t>
  </si>
  <si>
    <t>SYSMANS RAF - KING'S PRINCESS</t>
  </si>
  <si>
    <t>NESTOR LOTTE - DAMON</t>
  </si>
  <si>
    <t>SINT KATELIJNE WAVER</t>
  </si>
  <si>
    <t>Ring 6: INDIVIDUELE DRESSUUR Klasse M1</t>
  </si>
  <si>
    <t>AERTGEERTS KYRA - GUIRLACHE D'LLANO</t>
  </si>
  <si>
    <t>VERVECKEN KATRIEN - MONAMIE VAN DE WATERKANT</t>
  </si>
  <si>
    <t>MERTENS CHELSEA - RANJA 411263709</t>
  </si>
  <si>
    <t>JACOBS SARA - EASY DANCER</t>
  </si>
  <si>
    <t>WOUTERS ELKE - CHOPIN</t>
  </si>
  <si>
    <t>JACOBS LUC - ICIRO VAN DE ACHTERHOEVE</t>
  </si>
  <si>
    <t>SOETEMANS HERMAN - ESPERANDO VAN DE VOSSEHAAG</t>
  </si>
  <si>
    <t>WUYTS LIEVE - NICKEL D'ALLEZ</t>
  </si>
  <si>
    <t>WILLEMS ELLEN - OLENA DMW</t>
  </si>
  <si>
    <t>BROSENS ELLEN - FOBLESSE V BAREELHOF</t>
  </si>
  <si>
    <t>VERELST JERRY - NOIR AMOUR VAN HET WOLFSHOF</t>
  </si>
  <si>
    <t>JANSENS INGE - GENEROUS</t>
  </si>
  <si>
    <t>BAARLE HERTOG</t>
  </si>
  <si>
    <t>MEYNAERTS LIES - HASYDA V/H TRICHELHOF</t>
  </si>
  <si>
    <t>VERHEYEN WIM - MYSTRI</t>
  </si>
  <si>
    <t>Ring 3: INDIVIDUELE DRESSUUR Klasse L1</t>
  </si>
  <si>
    <t>SOETEMANS SANNE - FIDELITY VAN 'T KERSTENHOF</t>
  </si>
  <si>
    <t>EMBRECHTS SOFIE - PIPA VAN DE VREEBEEMDEN</t>
  </si>
  <si>
    <t>BROSENS KAAT - CARTINA Z</t>
  </si>
  <si>
    <t>VAN MIERT BIEKE - GORBATSJOV VD KEMPENHOEVE</t>
  </si>
  <si>
    <t>VERSTRAETEN LEEN - NICK D'IDOLE S.P.</t>
  </si>
  <si>
    <t>VISSER BRITT - CORLAND VAN HET HEIHOF</t>
  </si>
  <si>
    <t>DE SOUTER JUNE - DIAMOND HILL</t>
  </si>
  <si>
    <t>BROSENS GLEN - BAGGIO VAN DE SLARING</t>
  </si>
  <si>
    <t>JANSSENS LEEN - ANOUK VD BISSCHOP Z</t>
  </si>
  <si>
    <t>VAN BELLE JIRKA - MYCKA</t>
  </si>
  <si>
    <t>BRIES BERT - LIONORA VAN HET TRICHELHOF</t>
  </si>
  <si>
    <t>SCHRIEK</t>
  </si>
  <si>
    <t>VAN DIJCK SAKINA - QUERIDO DEL AMOR</t>
  </si>
  <si>
    <t>VAN GUCHT EBE - DORALDA VAN DE KAPEL</t>
  </si>
  <si>
    <t>VAN VERRE LYNN - PRINCE-K VAN 'T KATTENHEYE</t>
  </si>
  <si>
    <t>GEERTS ANNELIES - FITAREUSA</t>
  </si>
  <si>
    <t>AERTS JOZEF - BUSBY BABE DB Z</t>
  </si>
  <si>
    <t>OLIESLAGERS LAURE - JAGGER JUNA</t>
  </si>
  <si>
    <t>VORSELAAR</t>
  </si>
  <si>
    <t>VERELLEN ANJA - JISKA CV</t>
  </si>
  <si>
    <t>Ring 2: INDIVIDUELE DRESSUUR Klasse L1</t>
  </si>
  <si>
    <t>SMITS AN - PASSIFLORA VAN BLOMMERSCHOT</t>
  </si>
  <si>
    <t>GORIS HANNE - NOTIFY CASTANOO</t>
  </si>
  <si>
    <t>DE BRUYN JEF - POLEGGIA</t>
  </si>
  <si>
    <t>VERVOORT ALINE - MISS DAIMOND</t>
  </si>
  <si>
    <t>DELFOSSE SARAH - INDEZZ V.D. HAARTERHOEVE</t>
  </si>
  <si>
    <t>PAULUSSEN MELISSA - ONA MP</t>
  </si>
  <si>
    <t>SMET LAURA - JAFFA KF</t>
  </si>
  <si>
    <t>BUYENS WIM - LA PERLA</t>
  </si>
  <si>
    <t>VANHOOF KATO - GAMAIN</t>
  </si>
  <si>
    <t>MOL ACHTERBOS</t>
  </si>
  <si>
    <t>SIMONS GAUKE - QARIZARD</t>
  </si>
  <si>
    <t>COMPAGNIE TINE - KARAAT</t>
  </si>
  <si>
    <t>RICOUR RANI - LYANTO VAN DEN BEVERDIJK</t>
  </si>
  <si>
    <t>KONINGSHOOIKT</t>
  </si>
  <si>
    <t>AERTGEERTS KYRA - LIMONERO</t>
  </si>
  <si>
    <t>KEMPENAERS NATHALIE - FIONA</t>
  </si>
  <si>
    <t>VAN DINTER PAULINE - STAYERHOF'S ROSIE</t>
  </si>
  <si>
    <t>GEUDENS LIEN - VENZ VAN OOSTEN</t>
  </si>
  <si>
    <t>BAETEN VICKY - SOPHIE</t>
  </si>
  <si>
    <t>BOONE MARTHE - ATINKA</t>
  </si>
  <si>
    <t>Ring 1: INDIVIDUELE DRESSUUR Klasse L1</t>
  </si>
  <si>
    <t>VETS MARTHE - ILSARIETE VAN DE KROON</t>
  </si>
  <si>
    <t>GORIS SENNE - LURAAN-H</t>
  </si>
  <si>
    <t>VINGERHOETS JINTE - EPONA</t>
  </si>
  <si>
    <t>PAULUSSEN EVELIEN - NEVADA EP</t>
  </si>
  <si>
    <t>BREUGELMANS ELLEN - LEGEND VAN HET BREUGELHOF D'12</t>
  </si>
  <si>
    <t>STAQUET JESSE - DONNA KARAN V/H OUDLAND</t>
  </si>
  <si>
    <t>VAN DIJCK MIRTHE - IMINKA</t>
  </si>
  <si>
    <t>ROOS ALEXANDER - GORONGO VD PANNENHOEF</t>
  </si>
  <si>
    <t>DUTRE PATRICIA - KANZAS BOY VAN HET SASSENHOF</t>
  </si>
  <si>
    <t>ROOS ALEXANDER - ODELIN</t>
  </si>
  <si>
    <t>CELIKER SEVGI - FURST BALLERINA</t>
  </si>
  <si>
    <t>VANHOOF TINNE - OREO</t>
  </si>
  <si>
    <t>VERELST WANNES - CAIRO VD WITHOEVE Z</t>
  </si>
  <si>
    <t>WITVROUW JILL - MILTON BLUE</t>
  </si>
  <si>
    <t>MOEYERSONS MARLEEN - JANTE VAN 'T STEENPUTTENHOF</t>
  </si>
  <si>
    <t>MEELBERGHS VALERIE - WEMBLEY</t>
  </si>
  <si>
    <t>OLMEN</t>
  </si>
  <si>
    <t>Ring 1: INDIVIDUELE DRESSUUR Klasse ZZ</t>
  </si>
  <si>
    <t>Som Plaats</t>
  </si>
  <si>
    <t>ROMBOUTS STIJN - LARS VAN DE HOENDERHEIDE</t>
  </si>
  <si>
    <t>NESTOR LOTTE - FERRARI</t>
  </si>
  <si>
    <t>VAN DIJCK SAKINA - SIR CLASSIC</t>
  </si>
  <si>
    <t>OP DEN KAMP ANOEK - KEANDRO FARENA</t>
  </si>
  <si>
    <t>SCHUYTJENS DANNY - ENRICO</t>
  </si>
  <si>
    <t>VAN DIJCK SAKINA - BONVIVANT</t>
  </si>
  <si>
    <t>OOSTVOGELS VEERLE - ERPEDO VD PERFORMING STABLES</t>
  </si>
  <si>
    <t>VANHOOF TINNE - HERA V.H. SLUISHOF</t>
  </si>
  <si>
    <t>GEERTS MAARTEN - GRACE VAN 'T HOF VAN EVERSEM</t>
  </si>
  <si>
    <t>KEMPS JASMIN - RUBENS - PIA</t>
  </si>
  <si>
    <t>VERVECKEN BABETTE - INEXIS-WK</t>
  </si>
  <si>
    <t>VAN DE MOSSELAER ELINE - ELECTRA VAN HET GOORHOF</t>
  </si>
  <si>
    <t>LIER NOORD</t>
  </si>
  <si>
    <t>ADRIAENSEN JOERI - HADJARI BIOLLEY</t>
  </si>
  <si>
    <t>VAN DEN BERGH LORE - ADONDE</t>
  </si>
  <si>
    <t>VANHOOF PAUL - VIZIER</t>
  </si>
  <si>
    <t>MAST CHARLOTTE - EXPLOSIVE VAN DE KEMPENHOEVE</t>
  </si>
  <si>
    <t>Ring 8: INDIVIDUELE DRESSUUR Klasse L2</t>
  </si>
  <si>
    <t>ROMBOUTS STIJN - PRETTY GIRL VAN 'T KATTEGAT</t>
  </si>
  <si>
    <t>BUYENS TOM - EVARRA</t>
  </si>
  <si>
    <t>DE KEERSMAECKER JOLIEN - MORUMBI - CD</t>
  </si>
  <si>
    <t>DOCX LOUISE - GALICE SSB</t>
  </si>
  <si>
    <t>ROGMANS NATASCHA - GOLDEN Z</t>
  </si>
  <si>
    <t>SNELS INNEKE - MICKEY PROVA</t>
  </si>
  <si>
    <t>SOETEMANS THOMAS - FUERST SINCLAIR-SUN</t>
  </si>
  <si>
    <t>GIOS ANNELIES - JARTHE VAN DE SMOUTMOLENHOEVE</t>
  </si>
  <si>
    <t>ADRIAENS LIEN - MELODY VAN DE HEIRBAAN</t>
  </si>
  <si>
    <t>MARCELIS TINE - ESMOUR</t>
  </si>
  <si>
    <t>WEYNS CHIARA - MAX VAN 'T KIJKVERDRIET</t>
  </si>
  <si>
    <t>GEUDENS LINA - DON APARTE</t>
  </si>
  <si>
    <t>KERSCHAEVER STIJN - ELLY</t>
  </si>
  <si>
    <t>RENS CARINE - FIGO VAN 'T GELUVELD</t>
  </si>
  <si>
    <t>THEUNIS ELIEN - PROMISSE VAN DE MEULENBERG Z</t>
  </si>
  <si>
    <t>QUIRIJNEN JANA - FAME</t>
  </si>
  <si>
    <t>VERMEIREN NELE - ENDEROSE VAN'T FLIEREN</t>
  </si>
  <si>
    <t>PEULIS</t>
  </si>
  <si>
    <t>Ring 7: INDIVIDUELE DRESSUUR Klasse L2</t>
  </si>
  <si>
    <t>SIPS LEEN - WALLERIE</t>
  </si>
  <si>
    <t>COECKELBERGHS SISSI - JACARDO VAN 'T WINKELHOF</t>
  </si>
  <si>
    <t>HEIST OP DEN BERG</t>
  </si>
  <si>
    <t>RIJCKAERT JOKE - OLANA VAN DE FAUNUSHOEVE</t>
  </si>
  <si>
    <t>SOETEMANS SARAH - KANZAS BOY VAN HET SASSENHOF</t>
  </si>
  <si>
    <t>MERTENS PAULIEN - KAMPUS VAN 'T HEIKE</t>
  </si>
  <si>
    <t>DE WOLF SELINA - EVARRA</t>
  </si>
  <si>
    <t>VAN DIJCK SAKINA - KWARRANTY</t>
  </si>
  <si>
    <t>TEUNKENS LIENE - TIANA</t>
  </si>
  <si>
    <t>VAN GOOLEN JILL - SPIRIT F</t>
  </si>
  <si>
    <t>GOETSCHALKX FLEUR - ONTARIO V/D ESBERG</t>
  </si>
  <si>
    <t>COECKELBERGHS SISSI - HALONA VAN 'T WINKELHOF</t>
  </si>
  <si>
    <t>AERTS MARIEKE - EL GATO DEL DIABLO</t>
  </si>
  <si>
    <t>VAN ROOSENBROEK TAIGA - OMER</t>
  </si>
  <si>
    <t>KALDUNSKI VANESSA - GALAXY</t>
  </si>
  <si>
    <t>STAQUET DIRK - COMEROMY VAN HET KEIZERSHOF Z</t>
  </si>
  <si>
    <t>DE JONGHE CHARIS - CORLEONE VAN STAL ROMANO</t>
  </si>
  <si>
    <t>CONICKX LIEVE - KALLISTA</t>
  </si>
  <si>
    <t>Ring 6: INDIVIDUELE DRESSUUR Klasse L2</t>
  </si>
  <si>
    <t>VERSTAPPEN JEF - ODENI VAN DE SMOUTMOLEN</t>
  </si>
  <si>
    <t>BAX MARIJKE - JOBERLINA VAN DE KAPEL</t>
  </si>
  <si>
    <t>VERBRUGGEN MEREL - LANCELOT VAN DE GANZENBOL</t>
  </si>
  <si>
    <t>CLAES CAROLINE - FELI'S ROTSPON</t>
  </si>
  <si>
    <t>VAN BREEDAM SILVY - KIRKE VAN ORTI</t>
  </si>
  <si>
    <t>WUYTS LIEVE - MISS MAGIC VAN 'T HEIKE</t>
  </si>
  <si>
    <t>DE CARTIER SYBILLE - LAGA</t>
  </si>
  <si>
    <t>AERTS MARLEEN - ESPERANDO VAN DE VOSSEHAAG</t>
  </si>
  <si>
    <t>SIMONS GAUKE - OLYMPIC DE MUZE</t>
  </si>
  <si>
    <t>BRASSEUR MAXINE - LADINA V/D HEYVELDHOEVE</t>
  </si>
  <si>
    <t>BEVEL</t>
  </si>
  <si>
    <t>ROOS ALEXANDER - IRON LADY RDP</t>
  </si>
  <si>
    <t>SWAANS EVELIEN - COINTREAU</t>
  </si>
  <si>
    <t>DE LAET SOFIE - GLORIA</t>
  </si>
  <si>
    <t>GOOVAERTS SOFIE - L' OROSE VAN 'T FLIEREN</t>
  </si>
  <si>
    <t>VAN KEER VERA - GHANA V/D HOGE BRUG</t>
  </si>
  <si>
    <t>BROECKX SOFIE - KALLICE VAN DE KLOOSTERHOEVE</t>
  </si>
  <si>
    <t>Ring 5: INDIVIDUELE DRESSUUR Klasse B2</t>
  </si>
  <si>
    <t>VAN DOOREN CAROLINE - MARJUNA VAN 'T WANDELPAD</t>
  </si>
  <si>
    <t>VAN MIERT LORE - IDESSE</t>
  </si>
  <si>
    <t>WYNANTS INTE - ORLANDO</t>
  </si>
  <si>
    <t>VAN SPRENGEL DORIEN - Q - TEE</t>
  </si>
  <si>
    <t>HOFKENS NIEKE - EXPORT DK Z</t>
  </si>
  <si>
    <t>WIJCKMANS ANNICK - KOZI'S PAVLOV</t>
  </si>
  <si>
    <t>VAN DE PEER RENEE - ON TIME D'15</t>
  </si>
  <si>
    <t>PRAET SARAH - GSH DIDAY</t>
  </si>
  <si>
    <t>VERSMISSEN SILKE - EYECATCHER VAN HET BORZEHOF</t>
  </si>
  <si>
    <t>SMETS JORDY - FISCUS</t>
  </si>
  <si>
    <t>SWAENEN LAURA - ACCERTANTE</t>
  </si>
  <si>
    <t>AERTGEERTS YANA - LIMONERO</t>
  </si>
  <si>
    <t>PAESSENS DANIEL - INVICTA VAN 'T JENNEKENSHOF</t>
  </si>
  <si>
    <t>GODRIE YMAANI - I'STAR BEE</t>
  </si>
  <si>
    <t>VAN THILLO WIM - HEAVENLY UTOPIA</t>
  </si>
  <si>
    <t>VAN ESPEN RUNE - EVELIEN</t>
  </si>
  <si>
    <t>SAMMELS VINCENT - DIETLINDE</t>
  </si>
  <si>
    <t>Ring 4: INDIVIDUELE DRESSUUR Klasse B2</t>
  </si>
  <si>
    <t>TOBBACK ELINE - RAMEXCA 2 R</t>
  </si>
  <si>
    <t>KOOREMANS SONJA - NAG DE LA MEIJE</t>
  </si>
  <si>
    <t>DIELS TOM - CASPER GUDI Z</t>
  </si>
  <si>
    <t>DINGENEN PAUL - VIDALGA TM Z</t>
  </si>
  <si>
    <t>SCHILDE</t>
  </si>
  <si>
    <t>MICHALOPOULOS NIKKI - JISKA CV</t>
  </si>
  <si>
    <t>VAN DINTER EMILIE - VICKIES LASS</t>
  </si>
  <si>
    <t>VAN STEENLANDT MARIE - ODILIA VD DONKHOEVE</t>
  </si>
  <si>
    <t>VAN DEN BOSSCHE CHRISTEL - CUPIDO</t>
  </si>
  <si>
    <t>DRIESEN GERT - KAPRICE</t>
  </si>
  <si>
    <t>VAN BEIRENDONCK LOTTE - AMUSE D'OR</t>
  </si>
  <si>
    <t>JACOBS MYRTHE - ICIRO VAN DE ACHTERHOEVE</t>
  </si>
  <si>
    <t>STESSENS WILLY - LAVITA VAN DE LOOISE HEIDE</t>
  </si>
  <si>
    <t>DE VOS ANNELIES - GIGOLO</t>
  </si>
  <si>
    <t>RABAUT SANDY - FIORANO VAN DE HEIKENS</t>
  </si>
  <si>
    <t>HEREMANS SOFIE - C'EST MOI Z</t>
  </si>
  <si>
    <t>DEBRUYN INGE - CYMINKA B Z</t>
  </si>
  <si>
    <t>Ring 3: INDIVIDUELE DRESSUUR Klasse B1</t>
  </si>
  <si>
    <t>STAQUET JESSE - CORNELLO</t>
  </si>
  <si>
    <t>HILLEN AMBER - POMEROL V/D ESBERG</t>
  </si>
  <si>
    <t>LEEMANS CELINE - SINI</t>
  </si>
  <si>
    <t>LEYSSENS JITSE - DARGON</t>
  </si>
  <si>
    <t>BALEN</t>
  </si>
  <si>
    <t>AERTS WILLEM - ROCKY STAR VAN DE EESTER</t>
  </si>
  <si>
    <t>BECKWE NAOMI - JEFFERSON</t>
  </si>
  <si>
    <t>PEETERS GIOVANNI - SALSALINE</t>
  </si>
  <si>
    <t>SNEYERS CELINE - ARMAS HOLGORIO</t>
  </si>
  <si>
    <t>MEEUSEN YENTHE - CALL ME LOUIS Z</t>
  </si>
  <si>
    <t>PALMAERTS LIESE - G-UNITED</t>
  </si>
  <si>
    <t>BECKWE NAOMI - ICARO JC</t>
  </si>
  <si>
    <t>LEEMANS CELINE - REMCO</t>
  </si>
  <si>
    <t>RUTS FRANS - GREYSTAR VAN 'T GOOVAHOF</t>
  </si>
  <si>
    <t>VERHEYEN JANNE - JEFFERSON VAN HET EIKEHOF</t>
  </si>
  <si>
    <t>Ring 2: INDIVIDUELE DRESSUUR Klasse B1</t>
  </si>
  <si>
    <t>LAMBERTS NOOR - NAPPY DU GOUT</t>
  </si>
  <si>
    <t>LEEMANS HEIDI - QIWI VAN HET MOLENZICHT</t>
  </si>
  <si>
    <t>VAN BROEK MORGANE - ENAK DELA COUR</t>
  </si>
  <si>
    <t>DE RIDDER ELIEN - NIQUITTA F&amp;R</t>
  </si>
  <si>
    <t>PRIMUS KIRSTEN - INIESTA</t>
  </si>
  <si>
    <t>PLETT KRISTIEN - HURRICANE DI SAN PATRIGNANO</t>
  </si>
  <si>
    <t>VAN DEYNZE ARNO - DORIEN</t>
  </si>
  <si>
    <t>PRAET SARAH - CLATRICIA VH NOORDENEIND Z</t>
  </si>
  <si>
    <t>VAN BROEK MORGANE - FARITA</t>
  </si>
  <si>
    <t>LAENEN LAURA - POWER PUFF PEPPY</t>
  </si>
  <si>
    <t>PEETERSSEN REBECCA - EMILODIO</t>
  </si>
  <si>
    <t>HEYLEN KAYA - JACHA DKB</t>
  </si>
  <si>
    <t>ROOFTHOOFT THAISA - CASTELLANA</t>
  </si>
  <si>
    <t>SCHELLEKENS MAUD - PAX</t>
  </si>
  <si>
    <t>Ring 1: INDIVIDUELE DRESSUUR Klasse B1</t>
  </si>
  <si>
    <t xml:space="preserve">Punten </t>
  </si>
  <si>
    <t>VERBIST TOM - IRMA LA DOUCE</t>
  </si>
  <si>
    <t>VERREYCKEN NOEMIE - PINOKKIO</t>
  </si>
  <si>
    <t>RENDERS LISE - LIMBO VAN 'T BUXUSHOF</t>
  </si>
  <si>
    <t>COECKELBERGHS SISSI - KADIRA</t>
  </si>
  <si>
    <t>COECKELBERGS LAURA - EGORIJKE</t>
  </si>
  <si>
    <t>LAURIJSSEN JANA - CRESPADA Z</t>
  </si>
  <si>
    <t>HUYBRECHTS ANKE - OIKA JOY</t>
  </si>
  <si>
    <t>LAURIJSSEN JANA - DAKARIO Z</t>
  </si>
  <si>
    <t>SEGERS JOKE - POLINA</t>
  </si>
  <si>
    <t>BONNE NETTE - COLIBRI</t>
  </si>
  <si>
    <t>VERREYCKEN NOEMIE - QUICKADILLY</t>
  </si>
  <si>
    <t>VAN BEEK LINSIE - KA VAN DE ZILVERENHOEK</t>
  </si>
  <si>
    <t>DECKX YORBEN - VORSTIUS Z</t>
  </si>
  <si>
    <t>VAN DEN HEUVEL TATE - VAYAAT</t>
  </si>
  <si>
    <t>VERREYCKEN NOEMIE - OOGAPPEL DE MUZE</t>
  </si>
  <si>
    <t>PRT</t>
  </si>
  <si>
    <t>totaal</t>
  </si>
  <si>
    <t>Discipline: INDIVIDUELE DRESSUUR Z2</t>
  </si>
  <si>
    <t>Discipline: INDIVIDUELE DRESSUUR Z1</t>
  </si>
  <si>
    <t>Discipline: INDIVIDUELE DRESSUUR M2</t>
  </si>
  <si>
    <t>Discipline: INDIVIDUELE DRESSUUR M1</t>
  </si>
  <si>
    <t>Discipline: INDIVIDUELE DRESSUUR L2</t>
  </si>
  <si>
    <t>Discipline: INDIVIDUELE DRESSUUR L1</t>
  </si>
  <si>
    <t>Plaats PRT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</si>
</sst>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4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19" borderId="0" xfId="0" applyFont="1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1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2.8515625" style="3" bestFit="1" customWidth="1"/>
    <col min="2" max="2" width="5.8515625" style="3" customWidth="1"/>
    <col min="3" max="3" width="34.28125" style="3" bestFit="1" customWidth="1"/>
    <col min="4" max="4" width="14.28125" style="3" bestFit="1" customWidth="1"/>
    <col min="5" max="5" width="10.00390625" style="3" bestFit="1" customWidth="1"/>
    <col min="6" max="6" width="27.00390625" style="3" bestFit="1" customWidth="1"/>
    <col min="7" max="7" width="6.140625" style="3" customWidth="1"/>
    <col min="8" max="8" width="6.57421875" style="3" bestFit="1" customWidth="1"/>
    <col min="9" max="9" width="4.140625" style="3" bestFit="1" customWidth="1"/>
    <col min="10" max="10" width="9.57421875" style="3" bestFit="1" customWidth="1"/>
    <col min="11" max="11" width="5.57421875" style="3" bestFit="1" customWidth="1"/>
    <col min="12" max="16384" width="9.140625" style="3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9" t="s">
        <v>0</v>
      </c>
      <c r="B6" s="9"/>
      <c r="C6" s="9"/>
      <c r="D6" s="9"/>
      <c r="E6" s="9"/>
      <c r="F6" s="9"/>
      <c r="G6" s="9"/>
    </row>
    <row r="7" spans="1:7" ht="14.25" customHeight="1">
      <c r="A7" s="4"/>
      <c r="B7" s="5"/>
      <c r="C7" s="4" t="s">
        <v>579</v>
      </c>
      <c r="D7" s="5"/>
      <c r="E7" s="5"/>
      <c r="F7" s="5"/>
      <c r="G7" s="5"/>
    </row>
    <row r="8" spans="1:11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6" t="s">
        <v>169</v>
      </c>
      <c r="I8" s="6" t="s">
        <v>577</v>
      </c>
      <c r="J8" s="6" t="s">
        <v>585</v>
      </c>
      <c r="K8" s="6" t="s">
        <v>578</v>
      </c>
    </row>
    <row r="9" spans="1:11" ht="14.25" customHeight="1">
      <c r="A9" s="10">
        <f>_xlfn.RANK.EQ($K9,$K$9:$K$200)</f>
        <v>1</v>
      </c>
      <c r="B9" s="11"/>
      <c r="C9" s="10" t="s">
        <v>6</v>
      </c>
      <c r="D9" s="10" t="s">
        <v>7</v>
      </c>
      <c r="E9" s="10">
        <v>100021576</v>
      </c>
      <c r="F9" s="10" t="s">
        <v>8</v>
      </c>
      <c r="G9" s="10"/>
      <c r="H9" s="11">
        <v>30</v>
      </c>
      <c r="I9" s="11">
        <f>_xlfn.IFERROR(VLOOKUP($E9,PRT!$C$1:$F$500,4,FALSE),0)</f>
        <v>20</v>
      </c>
      <c r="J9" s="11">
        <f>_xlfn.IFERROR(VLOOKUP($E9,PRT!$C$1:$F$500,3,FALSE),0)</f>
        <v>1</v>
      </c>
      <c r="K9" s="11">
        <f>SUM(H9+I9)</f>
        <v>50</v>
      </c>
    </row>
    <row r="10" spans="1:11" ht="14.25" customHeight="1">
      <c r="A10" s="10">
        <f>_xlfn.RANK.EQ($K10,$K$9:$K$200)</f>
        <v>2</v>
      </c>
      <c r="B10" s="11"/>
      <c r="C10" s="10" t="s">
        <v>9</v>
      </c>
      <c r="D10" s="10" t="s">
        <v>10</v>
      </c>
      <c r="E10" s="10">
        <v>100010261</v>
      </c>
      <c r="F10" s="10" t="s">
        <v>11</v>
      </c>
      <c r="G10" s="10"/>
      <c r="H10" s="11">
        <v>19</v>
      </c>
      <c r="I10" s="11">
        <f>_xlfn.IFERROR(VLOOKUP($E10,PRT!$C$1:$F$500,4,FALSE),0)</f>
        <v>3</v>
      </c>
      <c r="J10" s="11">
        <f>_xlfn.IFERROR(VLOOKUP($E10,PRT!$C$1:$F$500,3,FALSE),0)</f>
        <v>8</v>
      </c>
      <c r="K10" s="11">
        <f>SUM(H10+I10)</f>
        <v>22</v>
      </c>
    </row>
    <row r="11" spans="1:11" ht="13.5" customHeight="1">
      <c r="A11" s="7">
        <f>_xlfn.RANK.EQ($K11,$K$9:$K$200)</f>
        <v>3</v>
      </c>
      <c r="C11" s="7" t="s">
        <v>12</v>
      </c>
      <c r="D11" s="7" t="s">
        <v>13</v>
      </c>
      <c r="E11" s="7">
        <v>100010448</v>
      </c>
      <c r="F11" s="7" t="s">
        <v>14</v>
      </c>
      <c r="G11" s="7"/>
      <c r="H11" s="3">
        <v>19</v>
      </c>
      <c r="I11" s="3">
        <f>_xlfn.IFERROR(VLOOKUP($E11,PRT!$C$1:$F$500,4,FALSE),0)</f>
        <v>0</v>
      </c>
      <c r="J11" s="3">
        <f>_xlfn.IFERROR(VLOOKUP($E11,PRT!$C$1:$F$500,3,FALSE),0)</f>
        <v>13</v>
      </c>
      <c r="K11" s="3">
        <f>SUM(H11+I11)</f>
        <v>19</v>
      </c>
    </row>
    <row r="12" spans="1:11" ht="13.5" customHeight="1">
      <c r="A12" s="7">
        <f>_xlfn.RANK.EQ($K12,$K$9:$K$200)</f>
        <v>4</v>
      </c>
      <c r="C12" s="7" t="s">
        <v>15</v>
      </c>
      <c r="D12" s="7" t="s">
        <v>16</v>
      </c>
      <c r="E12" s="7">
        <v>15592647</v>
      </c>
      <c r="F12" s="7" t="s">
        <v>17</v>
      </c>
      <c r="G12" s="7"/>
      <c r="H12" s="3">
        <v>11</v>
      </c>
      <c r="I12" s="3">
        <f>_xlfn.IFERROR(VLOOKUP($E12,PRT!$C$1:$F$500,4,FALSE),0)</f>
        <v>0</v>
      </c>
      <c r="J12" s="3">
        <f>_xlfn.IFERROR(VLOOKUP($E12,PRT!$C$1:$F$500,3,FALSE),0)</f>
        <v>14</v>
      </c>
      <c r="K12" s="3">
        <f>SUM(H12+I12)</f>
        <v>11</v>
      </c>
    </row>
    <row r="13" spans="1:11" ht="13.5" customHeight="1">
      <c r="A13" s="7">
        <f>_xlfn.RANK.EQ($K13,$K$9:$K$200)</f>
        <v>4</v>
      </c>
      <c r="C13" s="7" t="s">
        <v>18</v>
      </c>
      <c r="D13" s="7" t="s">
        <v>10</v>
      </c>
      <c r="E13" s="7">
        <v>100000061</v>
      </c>
      <c r="F13" s="7" t="s">
        <v>19</v>
      </c>
      <c r="G13" s="7"/>
      <c r="H13" s="3">
        <v>11</v>
      </c>
      <c r="I13" s="3">
        <f>_xlfn.IFERROR(VLOOKUP($E13,PRT!$C$1:$F$500,4,FALSE),0)</f>
        <v>0</v>
      </c>
      <c r="J13" s="3">
        <f>_xlfn.IFERROR(VLOOKUP($E13,PRT!$C$1:$F$500,3,FALSE),0)</f>
        <v>15</v>
      </c>
      <c r="K13" s="3">
        <f>SUM(H13+I13)</f>
        <v>11</v>
      </c>
    </row>
    <row r="14" spans="1:7" ht="10.5">
      <c r="A14" s="7"/>
      <c r="C14" s="7"/>
      <c r="D14" s="7"/>
      <c r="E14" s="7"/>
      <c r="F14" s="7"/>
      <c r="G14" s="7"/>
    </row>
  </sheetData>
  <sheetProtection/>
  <mergeCells count="1">
    <mergeCell ref="A6:G6"/>
  </mergeCells>
  <printOptions horizontalCentered="1"/>
  <pageMargins left="0.3937007874015748" right="0.3937007874015748" top="0.3937007874015748" bottom="0.7086614173228347" header="0.3937007874015748" footer="0.3937007874015748"/>
  <pageSetup fitToHeight="1" fitToWidth="1" horizontalDpi="600" verticalDpi="600" orientation="portrait" paperSize="9" scale="77" r:id="rId2"/>
  <headerFooter alignWithMargins="0">
    <oddFooter xml:space="preserve">&amp;L&amp;"Verdana"&amp;8 Pag. 1/9 &amp;C&amp;R&amp;"Verdana"&amp;8 08/09/2020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11"/>
  <sheetViews>
    <sheetView showGridLines="0" zoomScalePageLayoutView="0" workbookViewId="0" topLeftCell="A1">
      <pane ySplit="5" topLeftCell="A6" activePane="bottomLeft" state="frozen"/>
      <selection pane="topLeft" activeCell="H14" sqref="H14"/>
      <selection pane="bottomLeft" activeCell="F19" sqref="F19"/>
    </sheetView>
  </sheetViews>
  <sheetFormatPr defaultColWidth="9.140625" defaultRowHeight="12.75"/>
  <cols>
    <col min="1" max="1" width="2.8515625" style="3" bestFit="1" customWidth="1"/>
    <col min="2" max="2" width="6.00390625" style="3" customWidth="1"/>
    <col min="3" max="3" width="37.140625" style="3" bestFit="1" customWidth="1"/>
    <col min="4" max="4" width="12.140625" style="3" bestFit="1" customWidth="1"/>
    <col min="5" max="5" width="10.00390625" style="3" bestFit="1" customWidth="1"/>
    <col min="6" max="6" width="25.7109375" style="3" bestFit="1" customWidth="1"/>
    <col min="7" max="7" width="6.140625" style="3" customWidth="1"/>
    <col min="8" max="8" width="6.57421875" style="3" bestFit="1" customWidth="1"/>
    <col min="9" max="9" width="4.140625" style="3" bestFit="1" customWidth="1"/>
    <col min="10" max="10" width="9.57421875" style="3" bestFit="1" customWidth="1"/>
    <col min="11" max="11" width="5.57421875" style="3" bestFit="1" customWidth="1"/>
    <col min="12" max="16384" width="9.140625" style="3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9" t="s">
        <v>0</v>
      </c>
      <c r="B6" s="9"/>
      <c r="C6" s="9"/>
      <c r="D6" s="9"/>
      <c r="E6" s="9"/>
      <c r="F6" s="9"/>
      <c r="G6" s="9"/>
    </row>
    <row r="7" spans="1:7" ht="14.25" customHeight="1">
      <c r="A7" s="4"/>
      <c r="B7" s="5"/>
      <c r="C7" s="4" t="s">
        <v>579</v>
      </c>
      <c r="D7" s="5"/>
      <c r="E7" s="5"/>
      <c r="F7" s="5"/>
      <c r="G7" s="5"/>
    </row>
    <row r="8" spans="1:11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6" t="s">
        <v>169</v>
      </c>
      <c r="I8" s="6" t="s">
        <v>577</v>
      </c>
      <c r="J8" s="6" t="s">
        <v>585</v>
      </c>
      <c r="K8" s="6" t="s">
        <v>578</v>
      </c>
    </row>
    <row r="9" spans="1:11" ht="14.25" customHeight="1">
      <c r="A9" s="10">
        <v>1</v>
      </c>
      <c r="B9" s="11"/>
      <c r="C9" s="10" t="s">
        <v>20</v>
      </c>
      <c r="D9" s="10" t="s">
        <v>10</v>
      </c>
      <c r="E9" s="10">
        <v>13356492</v>
      </c>
      <c r="F9" s="10" t="s">
        <v>21</v>
      </c>
      <c r="G9" s="10"/>
      <c r="H9" s="11">
        <v>30</v>
      </c>
      <c r="I9" s="11">
        <f>_xlfn.IFERROR(VLOOKUP($E9,PRT!$C$1:$F$500,4,FALSE),0)</f>
        <v>4</v>
      </c>
      <c r="J9" s="11">
        <f>_xlfn.IFERROR(VLOOKUP($E9,PRT!$C$1:$F$500,3,FALSE),0)</f>
        <v>7</v>
      </c>
      <c r="K9" s="11">
        <f>SUM(H9+I9)</f>
        <v>34</v>
      </c>
    </row>
    <row r="10" spans="1:11" ht="14.25" customHeight="1">
      <c r="A10" s="7">
        <v>2</v>
      </c>
      <c r="C10" s="7" t="s">
        <v>22</v>
      </c>
      <c r="D10" s="7" t="s">
        <v>23</v>
      </c>
      <c r="E10" s="7">
        <v>100031627</v>
      </c>
      <c r="F10" s="7" t="s">
        <v>24</v>
      </c>
      <c r="G10" s="7"/>
      <c r="H10" s="3">
        <v>7</v>
      </c>
      <c r="I10" s="3">
        <f>_xlfn.IFERROR(VLOOKUP($E10,PRT!$C$1:$F$500,4,FALSE),0)</f>
        <v>0</v>
      </c>
      <c r="J10" s="3">
        <f>_xlfn.IFERROR(VLOOKUP($E10,PRT!$C$1:$F$500,3,FALSE),0)</f>
        <v>0</v>
      </c>
      <c r="K10" s="3">
        <f>SUM(H10+I10)</f>
        <v>7</v>
      </c>
    </row>
    <row r="11" spans="1:7" ht="10.5">
      <c r="A11" s="7"/>
      <c r="C11" s="7"/>
      <c r="D11" s="7"/>
      <c r="E11" s="7"/>
      <c r="F11" s="7"/>
      <c r="G11" s="7"/>
    </row>
  </sheetData>
  <sheetProtection/>
  <mergeCells count="1">
    <mergeCell ref="A6:G6"/>
  </mergeCells>
  <printOptions horizontalCentered="1"/>
  <pageMargins left="0.3937007874015748" right="0.3937007874015748" top="0.3937007874015748" bottom="0.7086614173228347" header="0.3937007874015748" footer="0.3937007874015748"/>
  <pageSetup fitToHeight="1" fitToWidth="1" horizontalDpi="600" verticalDpi="600" orientation="portrait" paperSize="9" scale="77" r:id="rId2"/>
  <headerFooter alignWithMargins="0">
    <oddFooter xml:space="preserve">&amp;L&amp;"Verdana"&amp;8 Pag. 1/9 &amp;C&amp;R&amp;"Verdana"&amp;8 08/09/2020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0"/>
  <sheetViews>
    <sheetView showGridLines="0" zoomScalePageLayoutView="0" workbookViewId="0" topLeftCell="A1">
      <pane ySplit="5" topLeftCell="A6" activePane="bottomLeft" state="frozen"/>
      <selection pane="topLeft" activeCell="H14" sqref="H14"/>
      <selection pane="bottomLeft" activeCell="A9" sqref="A9:K12"/>
    </sheetView>
  </sheetViews>
  <sheetFormatPr defaultColWidth="9.140625" defaultRowHeight="12.75"/>
  <cols>
    <col min="1" max="1" width="3.00390625" style="3" bestFit="1" customWidth="1"/>
    <col min="2" max="2" width="6.00390625" style="3" customWidth="1"/>
    <col min="3" max="3" width="37.140625" style="3" bestFit="1" customWidth="1"/>
    <col min="4" max="4" width="24.421875" style="3" bestFit="1" customWidth="1"/>
    <col min="5" max="5" width="10.00390625" style="3" bestFit="1" customWidth="1"/>
    <col min="6" max="6" width="27.28125" style="3" bestFit="1" customWidth="1"/>
    <col min="7" max="7" width="6.140625" style="3" customWidth="1"/>
    <col min="8" max="8" width="6.57421875" style="3" bestFit="1" customWidth="1"/>
    <col min="9" max="9" width="4.140625" style="3" bestFit="1" customWidth="1"/>
    <col min="10" max="10" width="9.57421875" style="3" bestFit="1" customWidth="1"/>
    <col min="11" max="11" width="5.57421875" style="3" bestFit="1" customWidth="1"/>
    <col min="12" max="16384" width="9.140625" style="3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9" t="s">
        <v>0</v>
      </c>
      <c r="B6" s="9"/>
      <c r="C6" s="9"/>
      <c r="D6" s="9"/>
      <c r="E6" s="9"/>
      <c r="F6" s="9"/>
      <c r="G6" s="9"/>
    </row>
    <row r="7" spans="1:7" ht="14.25" customHeight="1">
      <c r="A7" s="4"/>
      <c r="B7" s="5"/>
      <c r="C7" s="4" t="s">
        <v>580</v>
      </c>
      <c r="D7" s="5"/>
      <c r="E7" s="5"/>
      <c r="F7" s="5"/>
      <c r="G7" s="5"/>
    </row>
    <row r="8" spans="1:11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6" t="s">
        <v>169</v>
      </c>
      <c r="I8" s="6" t="s">
        <v>577</v>
      </c>
      <c r="J8" s="6" t="s">
        <v>585</v>
      </c>
      <c r="K8" s="6" t="s">
        <v>578</v>
      </c>
    </row>
    <row r="9" spans="1:11" ht="14.25" customHeight="1">
      <c r="A9" s="10">
        <f aca="true" t="shared" si="0" ref="A9:A19">_xlfn.RANK.EQ($K9,$K$9:$K$200)</f>
        <v>1</v>
      </c>
      <c r="B9" s="11"/>
      <c r="C9" s="10" t="s">
        <v>6</v>
      </c>
      <c r="D9" s="10" t="s">
        <v>7</v>
      </c>
      <c r="E9" s="10">
        <v>100043465</v>
      </c>
      <c r="F9" s="10" t="s">
        <v>25</v>
      </c>
      <c r="G9" s="10"/>
      <c r="H9" s="11">
        <v>30</v>
      </c>
      <c r="I9" s="11">
        <f>_xlfn.IFERROR(VLOOKUP($E9,PRT!$C$1:$F$500,4,FALSE),0)</f>
        <v>15</v>
      </c>
      <c r="J9" s="11">
        <f>_xlfn.IFERROR(VLOOKUP($E9,PRT!$C$1:$F$500,3,FALSE),0)</f>
        <v>2</v>
      </c>
      <c r="K9" s="11">
        <f aca="true" t="shared" si="1" ref="K9:K19">SUM(H9+I9)</f>
        <v>45</v>
      </c>
    </row>
    <row r="10" spans="1:11" ht="14.25" customHeight="1">
      <c r="A10" s="10">
        <f t="shared" si="0"/>
        <v>2</v>
      </c>
      <c r="B10" s="11"/>
      <c r="C10" s="10" t="s">
        <v>26</v>
      </c>
      <c r="D10" s="10" t="s">
        <v>27</v>
      </c>
      <c r="E10" s="10">
        <v>100038325</v>
      </c>
      <c r="F10" s="10" t="s">
        <v>28</v>
      </c>
      <c r="G10" s="10"/>
      <c r="H10" s="11">
        <v>22</v>
      </c>
      <c r="I10" s="11">
        <f>_xlfn.IFERROR(VLOOKUP($E10,PRT!$C$1:$F$500,4,FALSE),0)</f>
        <v>0</v>
      </c>
      <c r="J10" s="11">
        <f>_xlfn.IFERROR(VLOOKUP($E10,PRT!$C$1:$F$500,3,FALSE),0)</f>
        <v>15</v>
      </c>
      <c r="K10" s="11">
        <f t="shared" si="1"/>
        <v>22</v>
      </c>
    </row>
    <row r="11" spans="1:11" ht="13.5" customHeight="1">
      <c r="A11" s="10">
        <f t="shared" si="0"/>
        <v>3</v>
      </c>
      <c r="B11" s="11"/>
      <c r="C11" s="10" t="s">
        <v>33</v>
      </c>
      <c r="D11" s="10" t="s">
        <v>23</v>
      </c>
      <c r="E11" s="10">
        <v>14874443</v>
      </c>
      <c r="F11" s="10" t="s">
        <v>34</v>
      </c>
      <c r="G11" s="10"/>
      <c r="H11" s="11">
        <v>12</v>
      </c>
      <c r="I11" s="11">
        <f>_xlfn.IFERROR(VLOOKUP($E11,PRT!$C$1:$F$500,4,FALSE),0)</f>
        <v>6</v>
      </c>
      <c r="J11" s="11">
        <f>_xlfn.IFERROR(VLOOKUP($E11,PRT!$C$1:$F$500,3,FALSE),0)</f>
        <v>5</v>
      </c>
      <c r="K11" s="11">
        <f t="shared" si="1"/>
        <v>18</v>
      </c>
    </row>
    <row r="12" spans="1:11" ht="13.5" customHeight="1">
      <c r="A12" s="10">
        <f t="shared" si="0"/>
        <v>3</v>
      </c>
      <c r="B12" s="11"/>
      <c r="C12" s="10" t="s">
        <v>30</v>
      </c>
      <c r="D12" s="10" t="s">
        <v>31</v>
      </c>
      <c r="E12" s="10">
        <v>100047127</v>
      </c>
      <c r="F12" s="10" t="s">
        <v>32</v>
      </c>
      <c r="G12" s="10"/>
      <c r="H12" s="11">
        <v>13</v>
      </c>
      <c r="I12" s="11">
        <f>_xlfn.IFERROR(VLOOKUP($E12,PRT!$C$1:$F$500,4,FALSE),0)</f>
        <v>5</v>
      </c>
      <c r="J12" s="11">
        <f>_xlfn.IFERROR(VLOOKUP($E12,PRT!$C$1:$F$500,3,FALSE),0)</f>
        <v>6</v>
      </c>
      <c r="K12" s="11">
        <f t="shared" si="1"/>
        <v>18</v>
      </c>
    </row>
    <row r="13" spans="1:11" ht="13.5" customHeight="1">
      <c r="A13" s="7">
        <f t="shared" si="0"/>
        <v>5</v>
      </c>
      <c r="C13" s="7" t="s">
        <v>12</v>
      </c>
      <c r="D13" s="7" t="s">
        <v>13</v>
      </c>
      <c r="E13" s="7">
        <v>100044660</v>
      </c>
      <c r="F13" s="7" t="s">
        <v>29</v>
      </c>
      <c r="G13" s="7"/>
      <c r="H13" s="3">
        <v>17</v>
      </c>
      <c r="I13" s="3">
        <f>_xlfn.IFERROR(VLOOKUP($E13,PRT!$C$1:$F$500,4,FALSE),0)</f>
        <v>0</v>
      </c>
      <c r="J13" s="3">
        <f>_xlfn.IFERROR(VLOOKUP($E13,PRT!$C$1:$F$500,3,FALSE),0)</f>
        <v>0</v>
      </c>
      <c r="K13" s="3">
        <f t="shared" si="1"/>
        <v>17</v>
      </c>
    </row>
    <row r="14" spans="1:11" ht="13.5" customHeight="1">
      <c r="A14" s="7">
        <f t="shared" si="0"/>
        <v>6</v>
      </c>
      <c r="C14" s="7" t="s">
        <v>35</v>
      </c>
      <c r="D14" s="7" t="s">
        <v>16</v>
      </c>
      <c r="E14" s="7">
        <v>100030507</v>
      </c>
      <c r="F14" s="7" t="s">
        <v>36</v>
      </c>
      <c r="G14" s="7"/>
      <c r="H14" s="3">
        <v>8</v>
      </c>
      <c r="I14" s="3">
        <f>_xlfn.IFERROR(VLOOKUP($E14,PRT!$C$1:$F$500,4,FALSE),0)</f>
        <v>0</v>
      </c>
      <c r="J14" s="3">
        <f>_xlfn.IFERROR(VLOOKUP($E14,PRT!$C$1:$F$500,3,FALSE),0)</f>
        <v>0</v>
      </c>
      <c r="K14" s="3">
        <f t="shared" si="1"/>
        <v>8</v>
      </c>
    </row>
    <row r="15" spans="1:11" ht="13.5" customHeight="1">
      <c r="A15" s="7">
        <f t="shared" si="0"/>
        <v>7</v>
      </c>
      <c r="C15" s="7" t="s">
        <v>37</v>
      </c>
      <c r="D15" s="7" t="s">
        <v>10</v>
      </c>
      <c r="E15" s="7">
        <v>100026735</v>
      </c>
      <c r="F15" s="7" t="s">
        <v>38</v>
      </c>
      <c r="G15" s="7"/>
      <c r="H15" s="3">
        <v>6</v>
      </c>
      <c r="I15" s="3">
        <f>_xlfn.IFERROR(VLOOKUP($E15,PRT!$C$1:$F$500,4,FALSE),0)</f>
        <v>1</v>
      </c>
      <c r="J15" s="3">
        <f>_xlfn.IFERROR(VLOOKUP($E15,PRT!$C$1:$F$500,3,FALSE),0)</f>
        <v>10</v>
      </c>
      <c r="K15" s="3">
        <f t="shared" si="1"/>
        <v>7</v>
      </c>
    </row>
    <row r="16" spans="1:11" ht="13.5" customHeight="1">
      <c r="A16" s="7">
        <f t="shared" si="0"/>
        <v>8</v>
      </c>
      <c r="C16" s="7" t="s">
        <v>39</v>
      </c>
      <c r="D16" s="7" t="s">
        <v>31</v>
      </c>
      <c r="E16" s="7">
        <v>100016983</v>
      </c>
      <c r="F16" s="7" t="s">
        <v>40</v>
      </c>
      <c r="G16" s="7"/>
      <c r="H16" s="3">
        <v>5</v>
      </c>
      <c r="I16" s="3">
        <f>_xlfn.IFERROR(VLOOKUP($E16,PRT!$C$1:$F$500,4,FALSE),0)</f>
        <v>0</v>
      </c>
      <c r="J16" s="3">
        <f>_xlfn.IFERROR(VLOOKUP($E16,PRT!$C$1:$F$500,3,FALSE),0)</f>
        <v>11</v>
      </c>
      <c r="K16" s="3">
        <f t="shared" si="1"/>
        <v>5</v>
      </c>
    </row>
    <row r="17" spans="1:11" ht="13.5" customHeight="1">
      <c r="A17" s="7">
        <f t="shared" si="0"/>
        <v>8</v>
      </c>
      <c r="C17" s="7" t="s">
        <v>41</v>
      </c>
      <c r="D17" s="7" t="s">
        <v>42</v>
      </c>
      <c r="E17" s="7">
        <v>100029722</v>
      </c>
      <c r="F17" s="7" t="s">
        <v>43</v>
      </c>
      <c r="G17" s="7"/>
      <c r="H17" s="3">
        <v>5</v>
      </c>
      <c r="I17" s="3">
        <f>_xlfn.IFERROR(VLOOKUP($E17,PRT!$C$1:$F$500,4,FALSE),0)</f>
        <v>0</v>
      </c>
      <c r="J17" s="3">
        <f>_xlfn.IFERROR(VLOOKUP($E17,PRT!$C$1:$F$500,3,FALSE),0)</f>
        <v>11</v>
      </c>
      <c r="K17" s="3">
        <f t="shared" si="1"/>
        <v>5</v>
      </c>
    </row>
    <row r="18" spans="1:11" ht="14.25" customHeight="1">
      <c r="A18" s="7">
        <f t="shared" si="0"/>
        <v>10</v>
      </c>
      <c r="C18" s="7" t="s">
        <v>9</v>
      </c>
      <c r="D18" s="7" t="s">
        <v>10</v>
      </c>
      <c r="E18" s="7">
        <v>100033545</v>
      </c>
      <c r="F18" s="7" t="s">
        <v>44</v>
      </c>
      <c r="G18" s="7"/>
      <c r="H18" s="3">
        <v>2</v>
      </c>
      <c r="I18" s="3">
        <f>_xlfn.IFERROR(VLOOKUP($E18,PRT!$C$1:$F$500,4,FALSE),0)</f>
        <v>0</v>
      </c>
      <c r="J18" s="3">
        <f>_xlfn.IFERROR(VLOOKUP($E18,PRT!$C$1:$F$500,3,FALSE),0)</f>
        <v>0</v>
      </c>
      <c r="K18" s="3">
        <f t="shared" si="1"/>
        <v>2</v>
      </c>
    </row>
    <row r="19" spans="1:11" ht="14.25" customHeight="1">
      <c r="A19" s="7">
        <f t="shared" si="0"/>
        <v>11</v>
      </c>
      <c r="C19" s="7" t="s">
        <v>45</v>
      </c>
      <c r="D19" s="7" t="s">
        <v>31</v>
      </c>
      <c r="E19" s="7">
        <v>100038736</v>
      </c>
      <c r="F19" s="7" t="s">
        <v>46</v>
      </c>
      <c r="G19" s="7"/>
      <c r="H19" s="3">
        <v>1</v>
      </c>
      <c r="I19" s="3">
        <f>_xlfn.IFERROR(VLOOKUP($E19,PRT!$C$1:$F$500,4,FALSE),0)</f>
        <v>0</v>
      </c>
      <c r="J19" s="3">
        <f>_xlfn.IFERROR(VLOOKUP($E19,PRT!$C$1:$F$500,3,FALSE),0)</f>
        <v>0</v>
      </c>
      <c r="K19" s="3">
        <f t="shared" si="1"/>
        <v>1</v>
      </c>
    </row>
    <row r="20" spans="1:7" ht="10.5">
      <c r="A20" s="7"/>
      <c r="C20" s="7"/>
      <c r="D20" s="7"/>
      <c r="E20" s="7"/>
      <c r="F20" s="7"/>
      <c r="G20" s="7"/>
    </row>
  </sheetData>
  <sheetProtection/>
  <mergeCells count="1">
    <mergeCell ref="A6:G6"/>
  </mergeCells>
  <printOptions horizontalCentered="1"/>
  <pageMargins left="0.3937007874015748" right="0.3937007874015748" top="0.3937007874015748" bottom="0.7086614173228347" header="0.3937007874015748" footer="0.3937007874015748"/>
  <pageSetup fitToHeight="1" fitToWidth="1" horizontalDpi="600" verticalDpi="600" orientation="portrait" paperSize="9" scale="69" r:id="rId2"/>
  <headerFooter alignWithMargins="0">
    <oddFooter xml:space="preserve">&amp;L&amp;"Verdana"&amp;8 Pag. 1/9 &amp;C&amp;R&amp;"Verdana"&amp;8 08/09/2020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17"/>
  <sheetViews>
    <sheetView showGridLines="0" zoomScalePageLayoutView="0" workbookViewId="0" topLeftCell="A1">
      <pane ySplit="5" topLeftCell="A6" activePane="bottomLeft" state="frozen"/>
      <selection pane="topLeft" activeCell="H14" sqref="H14"/>
      <selection pane="bottomLeft" activeCell="A9" sqref="A9:K12"/>
    </sheetView>
  </sheetViews>
  <sheetFormatPr defaultColWidth="9.140625" defaultRowHeight="12.75"/>
  <cols>
    <col min="1" max="1" width="2.8515625" style="3" bestFit="1" customWidth="1"/>
    <col min="2" max="2" width="6.00390625" style="3" customWidth="1"/>
    <col min="3" max="3" width="37.421875" style="3" bestFit="1" customWidth="1"/>
    <col min="4" max="4" width="14.28125" style="3" bestFit="1" customWidth="1"/>
    <col min="5" max="5" width="10.00390625" style="3" bestFit="1" customWidth="1"/>
    <col min="6" max="6" width="31.57421875" style="3" bestFit="1" customWidth="1"/>
    <col min="7" max="7" width="6.140625" style="3" customWidth="1"/>
    <col min="8" max="8" width="6.57421875" style="3" bestFit="1" customWidth="1"/>
    <col min="9" max="9" width="4.140625" style="3" bestFit="1" customWidth="1"/>
    <col min="10" max="10" width="9.57421875" style="3" bestFit="1" customWidth="1"/>
    <col min="11" max="11" width="5.57421875" style="3" bestFit="1" customWidth="1"/>
    <col min="12" max="16384" width="9.140625" style="3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9" t="s">
        <v>0</v>
      </c>
      <c r="B6" s="9"/>
      <c r="C6" s="9"/>
      <c r="D6" s="9"/>
      <c r="E6" s="9"/>
      <c r="F6" s="9"/>
      <c r="G6" s="9"/>
    </row>
    <row r="7" spans="1:7" ht="14.25" customHeight="1">
      <c r="A7" s="4"/>
      <c r="B7" s="5"/>
      <c r="C7" s="4" t="s">
        <v>581</v>
      </c>
      <c r="D7" s="5"/>
      <c r="E7" s="5"/>
      <c r="F7" s="5"/>
      <c r="G7" s="5"/>
    </row>
    <row r="8" spans="1:11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6" t="s">
        <v>169</v>
      </c>
      <c r="I8" s="6" t="s">
        <v>577</v>
      </c>
      <c r="J8" s="6" t="s">
        <v>585</v>
      </c>
      <c r="K8" s="6" t="s">
        <v>578</v>
      </c>
    </row>
    <row r="9" spans="1:11" ht="14.25" customHeight="1">
      <c r="A9" s="10">
        <f aca="true" t="shared" si="0" ref="A9:A16">_xlfn.RANK.EQ($K9,$K$9:$K$200)</f>
        <v>1</v>
      </c>
      <c r="B9" s="11"/>
      <c r="C9" s="10" t="s">
        <v>47</v>
      </c>
      <c r="D9" s="10" t="s">
        <v>7</v>
      </c>
      <c r="E9" s="10">
        <v>100027817</v>
      </c>
      <c r="F9" s="10" t="s">
        <v>48</v>
      </c>
      <c r="G9" s="10"/>
      <c r="H9" s="11">
        <v>25</v>
      </c>
      <c r="I9" s="11">
        <f>_xlfn.IFERROR(VLOOKUP($E9,PRT!$C$1:$F$500,4,FALSE),0)</f>
        <v>20</v>
      </c>
      <c r="J9" s="11">
        <f>_xlfn.IFERROR(VLOOKUP($E9,PRT!$C$1:$F$500,3,FALSE),0)</f>
        <v>1</v>
      </c>
      <c r="K9" s="11">
        <f aca="true" t="shared" si="1" ref="K9:K16">SUM(H9+I9)</f>
        <v>45</v>
      </c>
    </row>
    <row r="10" spans="1:11" ht="14.25" customHeight="1">
      <c r="A10" s="10">
        <f t="shared" si="0"/>
        <v>2</v>
      </c>
      <c r="B10" s="11"/>
      <c r="C10" s="10" t="s">
        <v>49</v>
      </c>
      <c r="D10" s="10" t="s">
        <v>50</v>
      </c>
      <c r="E10" s="10">
        <v>100035310</v>
      </c>
      <c r="F10" s="10" t="s">
        <v>51</v>
      </c>
      <c r="G10" s="10"/>
      <c r="H10" s="11">
        <v>24</v>
      </c>
      <c r="I10" s="11">
        <f>_xlfn.IFERROR(VLOOKUP($E10,PRT!$C$1:$F$500,4,FALSE),0)</f>
        <v>0</v>
      </c>
      <c r="J10" s="11">
        <f>_xlfn.IFERROR(VLOOKUP($E10,PRT!$C$1:$F$500,3,FALSE),0)</f>
        <v>16</v>
      </c>
      <c r="K10" s="11">
        <f t="shared" si="1"/>
        <v>24</v>
      </c>
    </row>
    <row r="11" spans="1:11" ht="13.5" customHeight="1">
      <c r="A11" s="10">
        <f t="shared" si="0"/>
        <v>3</v>
      </c>
      <c r="B11" s="11"/>
      <c r="C11" s="10" t="s">
        <v>54</v>
      </c>
      <c r="D11" s="10" t="s">
        <v>27</v>
      </c>
      <c r="E11" s="10">
        <v>100031476</v>
      </c>
      <c r="F11" s="10" t="s">
        <v>55</v>
      </c>
      <c r="G11" s="10"/>
      <c r="H11" s="11">
        <v>13</v>
      </c>
      <c r="I11" s="11">
        <f>_xlfn.IFERROR(VLOOKUP($E11,PRT!$C$1:$F$500,4,FALSE),0)</f>
        <v>8</v>
      </c>
      <c r="J11" s="11">
        <f>_xlfn.IFERROR(VLOOKUP($E11,PRT!$C$1:$F$500,3,FALSE),0)</f>
        <v>4</v>
      </c>
      <c r="K11" s="11">
        <f t="shared" si="1"/>
        <v>21</v>
      </c>
    </row>
    <row r="12" spans="1:11" ht="13.5" customHeight="1">
      <c r="A12" s="10">
        <f t="shared" si="0"/>
        <v>3</v>
      </c>
      <c r="B12" s="11"/>
      <c r="C12" s="10" t="s">
        <v>52</v>
      </c>
      <c r="D12" s="10" t="s">
        <v>13</v>
      </c>
      <c r="E12" s="10">
        <v>100032030</v>
      </c>
      <c r="F12" s="10" t="s">
        <v>53</v>
      </c>
      <c r="G12" s="10"/>
      <c r="H12" s="11">
        <v>17</v>
      </c>
      <c r="I12" s="11">
        <f>_xlfn.IFERROR(VLOOKUP($E12,PRT!$C$1:$F$500,4,FALSE),0)</f>
        <v>4</v>
      </c>
      <c r="J12" s="11">
        <f>_xlfn.IFERROR(VLOOKUP($E12,PRT!$C$1:$F$500,3,FALSE),0)</f>
        <v>7</v>
      </c>
      <c r="K12" s="11">
        <f t="shared" si="1"/>
        <v>21</v>
      </c>
    </row>
    <row r="13" spans="1:11" ht="13.5" customHeight="1">
      <c r="A13" s="7">
        <f t="shared" si="0"/>
        <v>5</v>
      </c>
      <c r="C13" s="7" t="s">
        <v>58</v>
      </c>
      <c r="D13" s="7" t="s">
        <v>27</v>
      </c>
      <c r="E13" s="7">
        <v>100038324</v>
      </c>
      <c r="F13" s="7" t="s">
        <v>59</v>
      </c>
      <c r="G13" s="7"/>
      <c r="H13" s="3">
        <v>6</v>
      </c>
      <c r="I13" s="3">
        <f>_xlfn.IFERROR(VLOOKUP($E13,PRT!$C$1:$F$500,4,FALSE),0)</f>
        <v>5</v>
      </c>
      <c r="J13" s="3">
        <f>_xlfn.IFERROR(VLOOKUP($E13,PRT!$C$1:$F$500,3,FALSE),0)</f>
        <v>6</v>
      </c>
      <c r="K13" s="3">
        <f t="shared" si="1"/>
        <v>11</v>
      </c>
    </row>
    <row r="14" spans="1:11" ht="13.5" customHeight="1">
      <c r="A14" s="7">
        <f t="shared" si="0"/>
        <v>6</v>
      </c>
      <c r="C14" s="7" t="s">
        <v>56</v>
      </c>
      <c r="D14" s="7" t="s">
        <v>13</v>
      </c>
      <c r="E14" s="7">
        <v>100012731</v>
      </c>
      <c r="F14" s="7" t="s">
        <v>57</v>
      </c>
      <c r="G14" s="7"/>
      <c r="H14" s="3">
        <v>8</v>
      </c>
      <c r="I14" s="3">
        <f>_xlfn.IFERROR(VLOOKUP($E14,PRT!$C$1:$F$500,4,FALSE),0)</f>
        <v>1</v>
      </c>
      <c r="K14" s="3">
        <f t="shared" si="1"/>
        <v>9</v>
      </c>
    </row>
    <row r="15" spans="1:11" ht="13.5" customHeight="1">
      <c r="A15" s="7">
        <f t="shared" si="0"/>
        <v>7</v>
      </c>
      <c r="C15" s="7" t="s">
        <v>60</v>
      </c>
      <c r="D15" s="7" t="s">
        <v>61</v>
      </c>
      <c r="E15" s="7">
        <v>100006691</v>
      </c>
      <c r="F15" s="7" t="s">
        <v>62</v>
      </c>
      <c r="G15" s="7"/>
      <c r="H15" s="3">
        <v>3</v>
      </c>
      <c r="I15" s="3">
        <f>_xlfn.IFERROR(VLOOKUP($E15,PRT!$C$1:$F$500,4,FALSE),0)</f>
        <v>0</v>
      </c>
      <c r="K15" s="3">
        <f t="shared" si="1"/>
        <v>3</v>
      </c>
    </row>
    <row r="16" spans="1:11" ht="13.5" customHeight="1">
      <c r="A16" s="7">
        <f t="shared" si="0"/>
        <v>8</v>
      </c>
      <c r="C16" s="7" t="s">
        <v>63</v>
      </c>
      <c r="D16" s="7" t="s">
        <v>13</v>
      </c>
      <c r="E16" s="7">
        <v>100030692</v>
      </c>
      <c r="F16" s="7" t="s">
        <v>64</v>
      </c>
      <c r="G16" s="7"/>
      <c r="H16" s="3">
        <v>0</v>
      </c>
      <c r="I16" s="3">
        <f>_xlfn.IFERROR(VLOOKUP($E16,PRT!$C$1:$F$500,4,FALSE),0)</f>
        <v>0</v>
      </c>
      <c r="K16" s="3">
        <f t="shared" si="1"/>
        <v>0</v>
      </c>
    </row>
    <row r="17" spans="1:7" ht="10.5">
      <c r="A17" s="7"/>
      <c r="C17" s="7"/>
      <c r="D17" s="7"/>
      <c r="E17" s="7"/>
      <c r="F17" s="7"/>
      <c r="G17" s="7"/>
    </row>
  </sheetData>
  <sheetProtection/>
  <mergeCells count="1">
    <mergeCell ref="A6:G6"/>
  </mergeCells>
  <printOptions horizontalCentered="1"/>
  <pageMargins left="0.3937007874015748" right="0.3937007874015748" top="0.3937007874015748" bottom="0.7086614173228347" header="0.3937007874015748" footer="0.3937007874015748"/>
  <pageSetup fitToHeight="1" fitToWidth="1" horizontalDpi="600" verticalDpi="600" orientation="portrait" paperSize="9" scale="72" r:id="rId2"/>
  <headerFooter alignWithMargins="0">
    <oddFooter xml:space="preserve">&amp;L&amp;"Verdana"&amp;8 Pag. 1/9 &amp;C&amp;R&amp;"Verdana"&amp;8 08/09/2020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9"/>
  <sheetViews>
    <sheetView showGridLines="0" zoomScalePageLayoutView="0" workbookViewId="0" topLeftCell="A1">
      <pane ySplit="5" topLeftCell="A6" activePane="bottomLeft" state="frozen"/>
      <selection pane="topLeft" activeCell="H14" sqref="H14"/>
      <selection pane="bottomLeft" activeCell="A9" sqref="A9:K12"/>
    </sheetView>
  </sheetViews>
  <sheetFormatPr defaultColWidth="9.140625" defaultRowHeight="12.75"/>
  <cols>
    <col min="1" max="1" width="3.00390625" style="3" bestFit="1" customWidth="1"/>
    <col min="2" max="2" width="6.00390625" style="3" customWidth="1"/>
    <col min="3" max="3" width="37.421875" style="3" bestFit="1" customWidth="1"/>
    <col min="4" max="4" width="20.8515625" style="3" bestFit="1" customWidth="1"/>
    <col min="5" max="5" width="10.00390625" style="3" bestFit="1" customWidth="1"/>
    <col min="6" max="6" width="28.28125" style="3" bestFit="1" customWidth="1"/>
    <col min="7" max="7" width="6.140625" style="3" customWidth="1"/>
    <col min="8" max="8" width="6.57421875" style="3" bestFit="1" customWidth="1"/>
    <col min="9" max="9" width="4.140625" style="3" bestFit="1" customWidth="1"/>
    <col min="10" max="10" width="9.57421875" style="3" bestFit="1" customWidth="1"/>
    <col min="11" max="11" width="5.57421875" style="3" bestFit="1" customWidth="1"/>
    <col min="12" max="16384" width="9.140625" style="3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9" t="s">
        <v>0</v>
      </c>
      <c r="B6" s="9"/>
      <c r="C6" s="9"/>
      <c r="D6" s="9"/>
      <c r="E6" s="9"/>
      <c r="F6" s="9"/>
      <c r="G6" s="9"/>
    </row>
    <row r="7" spans="1:7" ht="14.25" customHeight="1">
      <c r="A7" s="4"/>
      <c r="B7" s="5"/>
      <c r="C7" s="4" t="s">
        <v>582</v>
      </c>
      <c r="D7" s="5"/>
      <c r="E7" s="5"/>
      <c r="F7" s="5"/>
      <c r="G7" s="5"/>
    </row>
    <row r="8" spans="1:11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6" t="s">
        <v>169</v>
      </c>
      <c r="I8" s="6" t="s">
        <v>577</v>
      </c>
      <c r="J8" s="6" t="s">
        <v>585</v>
      </c>
      <c r="K8" s="6" t="s">
        <v>578</v>
      </c>
    </row>
    <row r="9" spans="1:11" ht="14.25" customHeight="1">
      <c r="A9" s="10">
        <f aca="true" t="shared" si="0" ref="A9:A28">_xlfn.RANK.EQ($K9,$K$9:$K$200)</f>
        <v>1</v>
      </c>
      <c r="B9" s="11"/>
      <c r="C9" s="10" t="s">
        <v>67</v>
      </c>
      <c r="D9" s="10" t="s">
        <v>16</v>
      </c>
      <c r="E9" s="10">
        <v>100031663</v>
      </c>
      <c r="F9" s="10" t="s">
        <v>68</v>
      </c>
      <c r="G9" s="10"/>
      <c r="H9" s="11">
        <v>20</v>
      </c>
      <c r="I9" s="11">
        <f>_xlfn.IFERROR(VLOOKUP($E9,PRT!$C$1:$F$500,4,FALSE),0)</f>
        <v>15</v>
      </c>
      <c r="J9" s="11">
        <f>_xlfn.IFERROR(VLOOKUP($E9,PRT!$C$1:$F$500,3,FALSE),0)</f>
        <v>2</v>
      </c>
      <c r="K9" s="11">
        <f aca="true" t="shared" si="1" ref="K9:K28">SUM(H9+I9)</f>
        <v>35</v>
      </c>
    </row>
    <row r="10" spans="1:11" ht="14.25" customHeight="1">
      <c r="A10" s="10">
        <f t="shared" si="0"/>
        <v>2</v>
      </c>
      <c r="B10" s="11"/>
      <c r="C10" s="10" t="s">
        <v>65</v>
      </c>
      <c r="D10" s="10" t="s">
        <v>16</v>
      </c>
      <c r="E10" s="10">
        <v>100037107</v>
      </c>
      <c r="F10" s="10" t="s">
        <v>66</v>
      </c>
      <c r="G10" s="10"/>
      <c r="H10" s="11">
        <v>21</v>
      </c>
      <c r="I10" s="11">
        <f>_xlfn.IFERROR(VLOOKUP($E10,PRT!$C$1:$F$500,4,FALSE),0)</f>
        <v>11</v>
      </c>
      <c r="J10" s="11">
        <f>_xlfn.IFERROR(VLOOKUP($E10,PRT!$C$1:$F$500,3,FALSE),0)</f>
        <v>3</v>
      </c>
      <c r="K10" s="11">
        <f t="shared" si="1"/>
        <v>32</v>
      </c>
    </row>
    <row r="11" spans="1:11" ht="13.5" customHeight="1">
      <c r="A11" s="10">
        <f t="shared" si="0"/>
        <v>3</v>
      </c>
      <c r="B11" s="11"/>
      <c r="C11" s="10" t="s">
        <v>72</v>
      </c>
      <c r="D11" s="10" t="s">
        <v>7</v>
      </c>
      <c r="E11" s="10">
        <v>100042043</v>
      </c>
      <c r="F11" s="10" t="s">
        <v>73</v>
      </c>
      <c r="G11" s="10"/>
      <c r="H11" s="11">
        <v>11</v>
      </c>
      <c r="I11" s="11">
        <f>_xlfn.IFERROR(VLOOKUP($E11,PRT!$C$1:$F$500,4,FALSE),0)</f>
        <v>11</v>
      </c>
      <c r="J11" s="11">
        <f>_xlfn.IFERROR(VLOOKUP($E11,PRT!$C$1:$F$500,3,FALSE),0)</f>
        <v>3</v>
      </c>
      <c r="K11" s="11">
        <f t="shared" si="1"/>
        <v>22</v>
      </c>
    </row>
    <row r="12" spans="1:11" ht="13.5" customHeight="1">
      <c r="A12" s="10">
        <f t="shared" si="0"/>
        <v>4</v>
      </c>
      <c r="B12" s="11"/>
      <c r="C12" s="10" t="s">
        <v>69</v>
      </c>
      <c r="D12" s="10" t="s">
        <v>70</v>
      </c>
      <c r="E12" s="10">
        <v>100010665</v>
      </c>
      <c r="F12" s="10" t="s">
        <v>71</v>
      </c>
      <c r="G12" s="10"/>
      <c r="H12" s="11">
        <v>16</v>
      </c>
      <c r="I12" s="11">
        <f>_xlfn.IFERROR(VLOOKUP($E12,PRT!$C$1:$F$500,4,FALSE),0)</f>
        <v>5</v>
      </c>
      <c r="J12" s="11">
        <f>_xlfn.IFERROR(VLOOKUP($E12,PRT!$C$1:$F$500,3,FALSE),0)</f>
        <v>6</v>
      </c>
      <c r="K12" s="11">
        <f t="shared" si="1"/>
        <v>21</v>
      </c>
    </row>
    <row r="13" spans="1:11" ht="13.5" customHeight="1">
      <c r="A13" s="7">
        <f t="shared" si="0"/>
        <v>5</v>
      </c>
      <c r="C13" s="7" t="s">
        <v>77</v>
      </c>
      <c r="D13" s="7" t="s">
        <v>13</v>
      </c>
      <c r="E13" s="7">
        <v>100013402</v>
      </c>
      <c r="F13" s="7" t="s">
        <v>78</v>
      </c>
      <c r="G13" s="7"/>
      <c r="H13" s="3">
        <v>11</v>
      </c>
      <c r="I13" s="3">
        <f>_xlfn.IFERROR(VLOOKUP($E13,PRT!$C$1:$F$500,4,FALSE),0)</f>
        <v>1</v>
      </c>
      <c r="J13" s="3">
        <f>_xlfn.IFERROR(VLOOKUP($E13,PRT!$C$1:$F$500,3,FALSE),0)</f>
        <v>10</v>
      </c>
      <c r="K13" s="3">
        <f t="shared" si="1"/>
        <v>12</v>
      </c>
    </row>
    <row r="14" spans="1:11" ht="13.5" customHeight="1">
      <c r="A14" s="7">
        <f t="shared" si="0"/>
        <v>6</v>
      </c>
      <c r="C14" s="7" t="s">
        <v>74</v>
      </c>
      <c r="D14" s="7" t="s">
        <v>75</v>
      </c>
      <c r="E14" s="7">
        <v>100025779</v>
      </c>
      <c r="F14" s="7" t="s">
        <v>76</v>
      </c>
      <c r="G14" s="7"/>
      <c r="H14" s="3">
        <v>11</v>
      </c>
      <c r="I14" s="3">
        <f>_xlfn.IFERROR(VLOOKUP($E14,PRT!$C$1:$F$500,4,FALSE),0)</f>
        <v>0</v>
      </c>
      <c r="J14" s="3">
        <f>_xlfn.IFERROR(VLOOKUP($E14,PRT!$C$1:$F$500,3,FALSE),0)</f>
        <v>11</v>
      </c>
      <c r="K14" s="3">
        <f t="shared" si="1"/>
        <v>11</v>
      </c>
    </row>
    <row r="15" spans="1:11" ht="13.5" customHeight="1">
      <c r="A15" s="7">
        <f t="shared" si="0"/>
        <v>7</v>
      </c>
      <c r="C15" s="7" t="s">
        <v>79</v>
      </c>
      <c r="D15" s="7" t="s">
        <v>16</v>
      </c>
      <c r="E15" s="7">
        <v>100027785</v>
      </c>
      <c r="F15" s="7" t="s">
        <v>80</v>
      </c>
      <c r="G15" s="7"/>
      <c r="H15" s="3">
        <v>10</v>
      </c>
      <c r="I15" s="3">
        <f>_xlfn.IFERROR(VLOOKUP($E15,PRT!$C$1:$F$500,4,FALSE),0)</f>
        <v>0</v>
      </c>
      <c r="J15" s="3">
        <f>_xlfn.IFERROR(VLOOKUP($E15,PRT!$C$1:$F$500,3,FALSE),0)</f>
        <v>0</v>
      </c>
      <c r="K15" s="3">
        <f t="shared" si="1"/>
        <v>10</v>
      </c>
    </row>
    <row r="16" spans="1:11" ht="13.5" customHeight="1">
      <c r="A16" s="7">
        <f t="shared" si="0"/>
        <v>8</v>
      </c>
      <c r="C16" s="7" t="s">
        <v>22</v>
      </c>
      <c r="D16" s="7" t="s">
        <v>23</v>
      </c>
      <c r="E16" s="7">
        <v>100033095</v>
      </c>
      <c r="F16" s="7" t="s">
        <v>81</v>
      </c>
      <c r="G16" s="7"/>
      <c r="H16" s="3">
        <v>7</v>
      </c>
      <c r="I16" s="3">
        <f>_xlfn.IFERROR(VLOOKUP($E16,PRT!$C$1:$F$500,4,FALSE),0)</f>
        <v>0</v>
      </c>
      <c r="J16" s="3">
        <f>_xlfn.IFERROR(VLOOKUP($E16,PRT!$C$1:$F$500,3,FALSE),0)</f>
        <v>0</v>
      </c>
      <c r="K16" s="3">
        <f t="shared" si="1"/>
        <v>7</v>
      </c>
    </row>
    <row r="17" spans="1:11" ht="13.5" customHeight="1">
      <c r="A17" s="7">
        <f t="shared" si="0"/>
        <v>9</v>
      </c>
      <c r="C17" s="7" t="s">
        <v>22</v>
      </c>
      <c r="D17" s="7" t="s">
        <v>23</v>
      </c>
      <c r="E17" s="7">
        <v>100033094</v>
      </c>
      <c r="F17" s="7" t="s">
        <v>82</v>
      </c>
      <c r="G17" s="7"/>
      <c r="H17" s="3">
        <v>5</v>
      </c>
      <c r="I17" s="3">
        <f>_xlfn.IFERROR(VLOOKUP($E17,PRT!$C$1:$F$500,4,FALSE),0)</f>
        <v>0</v>
      </c>
      <c r="J17" s="3">
        <f>_xlfn.IFERROR(VLOOKUP($E17,PRT!$C$1:$F$500,3,FALSE),0)</f>
        <v>0</v>
      </c>
      <c r="K17" s="3">
        <f t="shared" si="1"/>
        <v>5</v>
      </c>
    </row>
    <row r="18" spans="1:11" ht="14.25" customHeight="1">
      <c r="A18" s="7">
        <f t="shared" si="0"/>
        <v>9</v>
      </c>
      <c r="C18" s="7" t="s">
        <v>83</v>
      </c>
      <c r="D18" s="7" t="s">
        <v>70</v>
      </c>
      <c r="E18" s="7">
        <v>100031217</v>
      </c>
      <c r="F18" s="7" t="s">
        <v>84</v>
      </c>
      <c r="G18" s="7"/>
      <c r="H18" s="3">
        <v>4</v>
      </c>
      <c r="I18" s="3">
        <f>_xlfn.IFERROR(VLOOKUP($E18,PRT!$C$1:$F$500,4,FALSE),0)</f>
        <v>1</v>
      </c>
      <c r="J18" s="3">
        <f>_xlfn.IFERROR(VLOOKUP($E18,PRT!$C$1:$F$500,3,FALSE),0)</f>
        <v>10</v>
      </c>
      <c r="K18" s="3">
        <f t="shared" si="1"/>
        <v>5</v>
      </c>
    </row>
    <row r="19" spans="1:11" ht="14.25" customHeight="1">
      <c r="A19" s="7">
        <f t="shared" si="0"/>
        <v>11</v>
      </c>
      <c r="C19" s="7" t="s">
        <v>85</v>
      </c>
      <c r="D19" s="7" t="s">
        <v>86</v>
      </c>
      <c r="E19" s="7">
        <v>13347200</v>
      </c>
      <c r="F19" s="7" t="s">
        <v>87</v>
      </c>
      <c r="G19" s="7"/>
      <c r="H19" s="3">
        <v>4</v>
      </c>
      <c r="I19" s="3">
        <f>_xlfn.IFERROR(VLOOKUP($E19,PRT!$C$1:$F$500,4,FALSE),0)</f>
        <v>0</v>
      </c>
      <c r="J19" s="3">
        <f>_xlfn.IFERROR(VLOOKUP($E19,PRT!$C$1:$F$500,3,FALSE),0)</f>
        <v>0</v>
      </c>
      <c r="K19" s="3">
        <f t="shared" si="1"/>
        <v>4</v>
      </c>
    </row>
    <row r="20" spans="1:11" ht="14.25" customHeight="1">
      <c r="A20" s="7">
        <f t="shared" si="0"/>
        <v>11</v>
      </c>
      <c r="C20" s="7" t="s">
        <v>88</v>
      </c>
      <c r="D20" s="7" t="s">
        <v>89</v>
      </c>
      <c r="E20" s="7">
        <v>15521111</v>
      </c>
      <c r="F20" s="7" t="s">
        <v>90</v>
      </c>
      <c r="G20" s="7"/>
      <c r="H20" s="3">
        <v>4</v>
      </c>
      <c r="I20" s="3">
        <f>_xlfn.IFERROR(VLOOKUP($E20,PRT!$C$1:$F$500,4,FALSE),0)</f>
        <v>0</v>
      </c>
      <c r="J20" s="3">
        <f>_xlfn.IFERROR(VLOOKUP($E20,PRT!$C$1:$F$500,3,FALSE),0)</f>
        <v>0</v>
      </c>
      <c r="K20" s="3">
        <f t="shared" si="1"/>
        <v>4</v>
      </c>
    </row>
    <row r="21" spans="1:11" ht="14.25" customHeight="1">
      <c r="A21" s="7">
        <f t="shared" si="0"/>
        <v>13</v>
      </c>
      <c r="C21" s="7" t="s">
        <v>91</v>
      </c>
      <c r="D21" s="7" t="s">
        <v>86</v>
      </c>
      <c r="E21" s="7">
        <v>100001659</v>
      </c>
      <c r="F21" s="7" t="s">
        <v>92</v>
      </c>
      <c r="G21" s="7"/>
      <c r="H21" s="3">
        <v>3</v>
      </c>
      <c r="I21" s="3">
        <f>_xlfn.IFERROR(VLOOKUP($E21,PRT!$C$1:$F$500,4,FALSE),0)</f>
        <v>0</v>
      </c>
      <c r="J21" s="3">
        <f>_xlfn.IFERROR(VLOOKUP($E21,PRT!$C$1:$F$500,3,FALSE),0)</f>
        <v>0</v>
      </c>
      <c r="K21" s="3">
        <f t="shared" si="1"/>
        <v>3</v>
      </c>
    </row>
    <row r="22" spans="1:11" ht="14.25" customHeight="1">
      <c r="A22" s="7">
        <f t="shared" si="0"/>
        <v>14</v>
      </c>
      <c r="C22" s="7" t="s">
        <v>93</v>
      </c>
      <c r="D22" s="7" t="s">
        <v>89</v>
      </c>
      <c r="E22" s="7">
        <v>100043461</v>
      </c>
      <c r="F22" s="7" t="s">
        <v>94</v>
      </c>
      <c r="G22" s="7"/>
      <c r="H22" s="3">
        <v>2</v>
      </c>
      <c r="I22" s="3">
        <f>_xlfn.IFERROR(VLOOKUP($E22,PRT!$C$1:$F$500,4,FALSE),0)</f>
        <v>0</v>
      </c>
      <c r="J22" s="3">
        <f>_xlfn.IFERROR(VLOOKUP($E22,PRT!$C$1:$F$500,3,FALSE),0)</f>
        <v>0</v>
      </c>
      <c r="K22" s="3">
        <f t="shared" si="1"/>
        <v>2</v>
      </c>
    </row>
    <row r="23" spans="1:11" ht="14.25" customHeight="1">
      <c r="A23" s="7">
        <f t="shared" si="0"/>
        <v>15</v>
      </c>
      <c r="C23" s="7" t="s">
        <v>95</v>
      </c>
      <c r="D23" s="7" t="s">
        <v>89</v>
      </c>
      <c r="E23" s="7">
        <v>14046913</v>
      </c>
      <c r="F23" s="7" t="s">
        <v>96</v>
      </c>
      <c r="G23" s="7"/>
      <c r="H23" s="3">
        <v>1</v>
      </c>
      <c r="I23" s="3">
        <f>_xlfn.IFERROR(VLOOKUP($E23,PRT!$C$1:$F$500,4,FALSE),0)</f>
        <v>0</v>
      </c>
      <c r="J23" s="3">
        <f>_xlfn.IFERROR(VLOOKUP($E23,PRT!$C$1:$F$500,3,FALSE),0)</f>
        <v>0</v>
      </c>
      <c r="K23" s="3">
        <f t="shared" si="1"/>
        <v>1</v>
      </c>
    </row>
    <row r="24" spans="1:11" ht="14.25" customHeight="1">
      <c r="A24" s="7">
        <f t="shared" si="0"/>
        <v>16</v>
      </c>
      <c r="C24" s="7" t="s">
        <v>97</v>
      </c>
      <c r="D24" s="7" t="s">
        <v>23</v>
      </c>
      <c r="E24" s="7">
        <v>100000048</v>
      </c>
      <c r="F24" s="7" t="s">
        <v>98</v>
      </c>
      <c r="G24" s="7"/>
      <c r="H24" s="3">
        <v>0</v>
      </c>
      <c r="I24" s="3">
        <f>_xlfn.IFERROR(VLOOKUP($E24,PRT!$C$1:$F$500,4,FALSE),0)</f>
        <v>0</v>
      </c>
      <c r="J24" s="3">
        <f>_xlfn.IFERROR(VLOOKUP($E24,PRT!$C$1:$F$500,3,FALSE),0)</f>
        <v>0</v>
      </c>
      <c r="K24" s="3">
        <f t="shared" si="1"/>
        <v>0</v>
      </c>
    </row>
    <row r="25" spans="1:11" ht="13.5" customHeight="1">
      <c r="A25" s="7">
        <f t="shared" si="0"/>
        <v>16</v>
      </c>
      <c r="C25" s="7" t="s">
        <v>99</v>
      </c>
      <c r="D25" s="7" t="s">
        <v>10</v>
      </c>
      <c r="E25" s="7">
        <v>100008177</v>
      </c>
      <c r="F25" s="7" t="s">
        <v>100</v>
      </c>
      <c r="G25" s="7"/>
      <c r="H25" s="3">
        <v>0</v>
      </c>
      <c r="I25" s="3">
        <f>_xlfn.IFERROR(VLOOKUP($E25,PRT!$C$1:$F$500,4,FALSE),0)</f>
        <v>0</v>
      </c>
      <c r="J25" s="3">
        <f>_xlfn.IFERROR(VLOOKUP($E25,PRT!$C$1:$F$500,3,FALSE),0)</f>
        <v>0</v>
      </c>
      <c r="K25" s="3">
        <f t="shared" si="1"/>
        <v>0</v>
      </c>
    </row>
    <row r="26" spans="1:11" ht="13.5" customHeight="1">
      <c r="A26" s="7">
        <f t="shared" si="0"/>
        <v>16</v>
      </c>
      <c r="C26" s="7" t="s">
        <v>101</v>
      </c>
      <c r="D26" s="7" t="s">
        <v>70</v>
      </c>
      <c r="E26" s="7">
        <v>100019154</v>
      </c>
      <c r="F26" s="7" t="s">
        <v>102</v>
      </c>
      <c r="G26" s="7"/>
      <c r="H26" s="3">
        <v>0</v>
      </c>
      <c r="I26" s="3">
        <f>_xlfn.IFERROR(VLOOKUP($E26,PRT!$C$1:$F$500,4,FALSE),0)</f>
        <v>0</v>
      </c>
      <c r="J26" s="3">
        <f>_xlfn.IFERROR(VLOOKUP($E26,PRT!$C$1:$F$500,3,FALSE),0)</f>
        <v>0</v>
      </c>
      <c r="K26" s="3">
        <f t="shared" si="1"/>
        <v>0</v>
      </c>
    </row>
    <row r="27" spans="1:11" ht="13.5" customHeight="1">
      <c r="A27" s="7">
        <f t="shared" si="0"/>
        <v>16</v>
      </c>
      <c r="C27" s="7" t="s">
        <v>103</v>
      </c>
      <c r="D27" s="7" t="s">
        <v>104</v>
      </c>
      <c r="E27" s="7">
        <v>100046981</v>
      </c>
      <c r="F27" s="7" t="s">
        <v>105</v>
      </c>
      <c r="G27" s="7"/>
      <c r="H27" s="3">
        <v>0</v>
      </c>
      <c r="I27" s="3">
        <f>_xlfn.IFERROR(VLOOKUP($E27,PRT!$C$1:$F$500,4,FALSE),0)</f>
        <v>0</v>
      </c>
      <c r="J27" s="3">
        <f>_xlfn.IFERROR(VLOOKUP($E27,PRT!$C$1:$F$500,3,FALSE),0)</f>
        <v>0</v>
      </c>
      <c r="K27" s="3">
        <f t="shared" si="1"/>
        <v>0</v>
      </c>
    </row>
    <row r="28" spans="1:11" ht="13.5" customHeight="1">
      <c r="A28" s="7">
        <f t="shared" si="0"/>
        <v>16</v>
      </c>
      <c r="C28" s="7" t="s">
        <v>106</v>
      </c>
      <c r="D28" s="7" t="s">
        <v>75</v>
      </c>
      <c r="E28" s="7">
        <v>100031571</v>
      </c>
      <c r="F28" s="7" t="s">
        <v>107</v>
      </c>
      <c r="G28" s="7"/>
      <c r="H28" s="3">
        <v>0</v>
      </c>
      <c r="I28" s="3">
        <f>_xlfn.IFERROR(VLOOKUP($E28,PRT!$C$1:$F$500,4,FALSE),0)</f>
        <v>0</v>
      </c>
      <c r="J28" s="3">
        <f>_xlfn.IFERROR(VLOOKUP($E28,PRT!$C$1:$F$500,3,FALSE),0)</f>
        <v>0</v>
      </c>
      <c r="K28" s="3">
        <f t="shared" si="1"/>
        <v>0</v>
      </c>
    </row>
    <row r="29" spans="1:7" ht="10.5">
      <c r="A29" s="7"/>
      <c r="C29" s="7"/>
      <c r="D29" s="7"/>
      <c r="E29" s="7"/>
      <c r="F29" s="7"/>
      <c r="G29" s="7"/>
    </row>
  </sheetData>
  <sheetProtection/>
  <mergeCells count="1">
    <mergeCell ref="A6:G6"/>
  </mergeCells>
  <printOptions horizontalCentered="1"/>
  <pageMargins left="0.3937007874015748" right="0.3937007874015748" top="0.3937007874015748" bottom="0.7086614173228347" header="0.3937007874015748" footer="0.3937007874015748"/>
  <pageSetup fitToHeight="1" fitToWidth="1" horizontalDpi="600" verticalDpi="600" orientation="portrait" paperSize="9" scale="70" r:id="rId2"/>
  <headerFooter alignWithMargins="0">
    <oddFooter xml:space="preserve">&amp;L&amp;"Verdana"&amp;8 Pag. 1/9 &amp;C&amp;R&amp;"Verdana"&amp;8 08/09/2020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5"/>
  <sheetViews>
    <sheetView showGridLines="0" zoomScalePageLayoutView="0" workbookViewId="0" topLeftCell="A1">
      <pane ySplit="5" topLeftCell="A6" activePane="bottomLeft" state="frozen"/>
      <selection pane="topLeft" activeCell="H14" sqref="H14"/>
      <selection pane="bottomLeft" activeCell="A9" sqref="A9:K12"/>
    </sheetView>
  </sheetViews>
  <sheetFormatPr defaultColWidth="9.140625" defaultRowHeight="12.75"/>
  <cols>
    <col min="1" max="1" width="3.00390625" style="3" bestFit="1" customWidth="1"/>
    <col min="2" max="2" width="6.00390625" style="3" customWidth="1"/>
    <col min="3" max="3" width="37.00390625" style="3" bestFit="1" customWidth="1"/>
    <col min="4" max="4" width="14.28125" style="3" bestFit="1" customWidth="1"/>
    <col min="5" max="5" width="10.00390625" style="3" bestFit="1" customWidth="1"/>
    <col min="6" max="6" width="30.57421875" style="3" bestFit="1" customWidth="1"/>
    <col min="7" max="7" width="6.140625" style="3" customWidth="1"/>
    <col min="8" max="8" width="6.57421875" style="3" bestFit="1" customWidth="1"/>
    <col min="9" max="9" width="4.140625" style="3" bestFit="1" customWidth="1"/>
    <col min="10" max="10" width="9.57421875" style="3" bestFit="1" customWidth="1"/>
    <col min="11" max="11" width="5.57421875" style="3" bestFit="1" customWidth="1"/>
    <col min="12" max="16384" width="9.140625" style="3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9" t="s">
        <v>0</v>
      </c>
      <c r="B6" s="9"/>
      <c r="C6" s="9"/>
      <c r="D6" s="9"/>
      <c r="E6" s="9"/>
      <c r="F6" s="9"/>
      <c r="G6" s="9"/>
    </row>
    <row r="7" spans="1:7" ht="14.25" customHeight="1">
      <c r="A7" s="4"/>
      <c r="B7" s="5"/>
      <c r="C7" s="4" t="s">
        <v>583</v>
      </c>
      <c r="D7" s="5"/>
      <c r="E7" s="5"/>
      <c r="F7" s="5"/>
      <c r="G7" s="5"/>
    </row>
    <row r="8" spans="1:11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6" t="s">
        <v>169</v>
      </c>
      <c r="I8" s="6" t="s">
        <v>577</v>
      </c>
      <c r="J8" s="6" t="s">
        <v>585</v>
      </c>
      <c r="K8" s="6" t="s">
        <v>578</v>
      </c>
    </row>
    <row r="9" spans="1:11" ht="14.25" customHeight="1">
      <c r="A9" s="10">
        <f aca="true" t="shared" si="0" ref="A9:A24">_xlfn.RANK.EQ($K9,$K$9:$K$200)</f>
        <v>1</v>
      </c>
      <c r="B9" s="11"/>
      <c r="C9" s="10" t="s">
        <v>109</v>
      </c>
      <c r="D9" s="10" t="s">
        <v>7</v>
      </c>
      <c r="E9" s="10">
        <v>100049666</v>
      </c>
      <c r="F9" s="10" t="s">
        <v>110</v>
      </c>
      <c r="G9" s="10"/>
      <c r="H9" s="11">
        <v>25</v>
      </c>
      <c r="I9" s="11">
        <f>_xlfn.IFERROR(VLOOKUP($E9,PRT!$C$1:$F$500,4,FALSE),0)</f>
        <v>20</v>
      </c>
      <c r="J9" s="11">
        <f>_xlfn.IFERROR(VLOOKUP($E9,PRT!$C$1:$F$500,3,FALSE),0)</f>
        <v>1</v>
      </c>
      <c r="K9" s="11">
        <f aca="true" t="shared" si="1" ref="K9:K24">SUM(H9+I9)</f>
        <v>45</v>
      </c>
    </row>
    <row r="10" spans="1:11" ht="14.25" customHeight="1">
      <c r="A10" s="10">
        <f t="shared" si="0"/>
        <v>2</v>
      </c>
      <c r="B10" s="11"/>
      <c r="C10" s="10" t="s">
        <v>20</v>
      </c>
      <c r="D10" s="10" t="s">
        <v>10</v>
      </c>
      <c r="E10" s="10">
        <v>100046166</v>
      </c>
      <c r="F10" s="10" t="s">
        <v>108</v>
      </c>
      <c r="G10" s="10"/>
      <c r="H10" s="11">
        <v>27</v>
      </c>
      <c r="I10" s="11">
        <f>_xlfn.IFERROR(VLOOKUP($E10,PRT!$C$1:$F$500,4,FALSE),0)</f>
        <v>15</v>
      </c>
      <c r="J10" s="11">
        <f>_xlfn.IFERROR(VLOOKUP($E10,PRT!$C$1:$F$500,3,FALSE),0)</f>
        <v>2</v>
      </c>
      <c r="K10" s="11">
        <f t="shared" si="1"/>
        <v>42</v>
      </c>
    </row>
    <row r="11" spans="1:11" ht="13.5" customHeight="1">
      <c r="A11" s="10">
        <f t="shared" si="0"/>
        <v>3</v>
      </c>
      <c r="B11" s="11"/>
      <c r="C11" s="10" t="s">
        <v>6</v>
      </c>
      <c r="D11" s="10" t="s">
        <v>7</v>
      </c>
      <c r="E11" s="10">
        <v>100042443</v>
      </c>
      <c r="F11" s="10" t="s">
        <v>111</v>
      </c>
      <c r="G11" s="10"/>
      <c r="H11" s="11">
        <v>17</v>
      </c>
      <c r="I11" s="11">
        <f>_xlfn.IFERROR(VLOOKUP($E11,PRT!$C$1:$F$500,4,FALSE),0)</f>
        <v>20</v>
      </c>
      <c r="J11" s="11">
        <f>_xlfn.IFERROR(VLOOKUP($E11,PRT!$C$1:$F$500,3,FALSE),0)</f>
        <v>1</v>
      </c>
      <c r="K11" s="11">
        <f t="shared" si="1"/>
        <v>37</v>
      </c>
    </row>
    <row r="12" spans="1:11" ht="13.5" customHeight="1">
      <c r="A12" s="10">
        <f t="shared" si="0"/>
        <v>4</v>
      </c>
      <c r="B12" s="11"/>
      <c r="C12" s="10" t="s">
        <v>67</v>
      </c>
      <c r="D12" s="10" t="s">
        <v>16</v>
      </c>
      <c r="E12" s="10">
        <v>100049788</v>
      </c>
      <c r="F12" s="10" t="s">
        <v>112</v>
      </c>
      <c r="G12" s="10"/>
      <c r="H12" s="11">
        <v>11</v>
      </c>
      <c r="I12" s="11">
        <f>_xlfn.IFERROR(VLOOKUP($E12,PRT!$C$1:$F$500,4,FALSE),0)</f>
        <v>2</v>
      </c>
      <c r="J12" s="11">
        <f>_xlfn.IFERROR(VLOOKUP($E12,PRT!$C$1:$F$500,3,FALSE),0)</f>
        <v>9</v>
      </c>
      <c r="K12" s="11">
        <f t="shared" si="1"/>
        <v>13</v>
      </c>
    </row>
    <row r="13" spans="1:11" ht="13.5" customHeight="1">
      <c r="A13" s="7">
        <f t="shared" si="0"/>
        <v>5</v>
      </c>
      <c r="C13" s="7" t="s">
        <v>122</v>
      </c>
      <c r="D13" s="7" t="s">
        <v>10</v>
      </c>
      <c r="E13" s="7">
        <v>100016606</v>
      </c>
      <c r="F13" s="7" t="s">
        <v>123</v>
      </c>
      <c r="G13" s="7"/>
      <c r="H13" s="3">
        <v>3</v>
      </c>
      <c r="I13" s="3">
        <f>_xlfn.IFERROR(VLOOKUP($E13,PRT!$C$1:$F$500,4,FALSE),0)</f>
        <v>6</v>
      </c>
      <c r="J13" s="3">
        <f>_xlfn.IFERROR(VLOOKUP($E13,PRT!$C$1:$F$500,3,FALSE),0)</f>
        <v>5</v>
      </c>
      <c r="K13" s="3">
        <f t="shared" si="1"/>
        <v>9</v>
      </c>
    </row>
    <row r="14" spans="1:11" ht="13.5" customHeight="1">
      <c r="A14" s="7">
        <f t="shared" si="0"/>
        <v>5</v>
      </c>
      <c r="C14" s="7" t="s">
        <v>33</v>
      </c>
      <c r="D14" s="7" t="s">
        <v>23</v>
      </c>
      <c r="E14" s="7">
        <v>100049744</v>
      </c>
      <c r="F14" s="7" t="s">
        <v>113</v>
      </c>
      <c r="G14" s="7"/>
      <c r="H14" s="3">
        <v>9</v>
      </c>
      <c r="I14" s="3">
        <f>_xlfn.IFERROR(VLOOKUP($E14,PRT!$C$1:$F$500,4,FALSE),0)</f>
        <v>0</v>
      </c>
      <c r="J14" s="3">
        <f>_xlfn.IFERROR(VLOOKUP($E14,PRT!$C$1:$F$500,3,FALSE),0)</f>
        <v>13</v>
      </c>
      <c r="K14" s="3">
        <f t="shared" si="1"/>
        <v>9</v>
      </c>
    </row>
    <row r="15" spans="1:11" ht="13.5" customHeight="1">
      <c r="A15" s="7">
        <f t="shared" si="0"/>
        <v>7</v>
      </c>
      <c r="C15" s="7" t="s">
        <v>22</v>
      </c>
      <c r="D15" s="7" t="s">
        <v>23</v>
      </c>
      <c r="E15" s="7">
        <v>100041700</v>
      </c>
      <c r="F15" s="7" t="s">
        <v>114</v>
      </c>
      <c r="G15" s="7"/>
      <c r="H15" s="3">
        <v>4</v>
      </c>
      <c r="I15" s="3">
        <f>_xlfn.IFERROR(VLOOKUP($E15,PRT!$C$1:$F$500,4,FALSE),0)</f>
        <v>0</v>
      </c>
      <c r="J15" s="3">
        <f>_xlfn.IFERROR(VLOOKUP($E15,PRT!$C$1:$F$500,3,FALSE),0)</f>
        <v>0</v>
      </c>
      <c r="K15" s="3">
        <f t="shared" si="1"/>
        <v>4</v>
      </c>
    </row>
    <row r="16" spans="1:11" ht="13.5" customHeight="1">
      <c r="A16" s="7">
        <f t="shared" si="0"/>
        <v>7</v>
      </c>
      <c r="C16" s="7" t="s">
        <v>119</v>
      </c>
      <c r="D16" s="7" t="s">
        <v>16</v>
      </c>
      <c r="E16" s="7">
        <v>100049184</v>
      </c>
      <c r="F16" s="7" t="s">
        <v>120</v>
      </c>
      <c r="G16" s="7"/>
      <c r="H16" s="3">
        <v>4</v>
      </c>
      <c r="I16" s="3">
        <f>_xlfn.IFERROR(VLOOKUP($E16,PRT!$C$1:$F$500,4,FALSE),0)</f>
        <v>0</v>
      </c>
      <c r="J16" s="3">
        <f>_xlfn.IFERROR(VLOOKUP($E16,PRT!$C$1:$F$500,3,FALSE),0)</f>
        <v>0</v>
      </c>
      <c r="K16" s="3">
        <f t="shared" si="1"/>
        <v>4</v>
      </c>
    </row>
    <row r="17" spans="1:11" ht="13.5" customHeight="1">
      <c r="A17" s="7">
        <f t="shared" si="0"/>
        <v>7</v>
      </c>
      <c r="C17" s="7" t="s">
        <v>117</v>
      </c>
      <c r="D17" s="7" t="s">
        <v>70</v>
      </c>
      <c r="E17" s="7">
        <v>100026367</v>
      </c>
      <c r="F17" s="7" t="s">
        <v>118</v>
      </c>
      <c r="G17" s="7"/>
      <c r="H17" s="3">
        <v>4</v>
      </c>
      <c r="I17" s="3">
        <f>_xlfn.IFERROR(VLOOKUP($E17,PRT!$C$1:$F$500,4,FALSE),0)</f>
        <v>0</v>
      </c>
      <c r="J17" s="3">
        <f>_xlfn.IFERROR(VLOOKUP($E17,PRT!$C$1:$F$500,3,FALSE),0)</f>
        <v>0</v>
      </c>
      <c r="K17" s="3">
        <f t="shared" si="1"/>
        <v>4</v>
      </c>
    </row>
    <row r="18" spans="1:11" ht="14.25" customHeight="1">
      <c r="A18" s="7">
        <f t="shared" si="0"/>
        <v>7</v>
      </c>
      <c r="C18" s="7" t="s">
        <v>115</v>
      </c>
      <c r="D18" s="7" t="s">
        <v>70</v>
      </c>
      <c r="E18" s="7">
        <v>100029529</v>
      </c>
      <c r="F18" s="7" t="s">
        <v>116</v>
      </c>
      <c r="G18" s="7"/>
      <c r="H18" s="3">
        <v>4</v>
      </c>
      <c r="I18" s="3">
        <f>_xlfn.IFERROR(VLOOKUP($E18,PRT!$C$1:$F$500,4,FALSE),0)</f>
        <v>0</v>
      </c>
      <c r="J18" s="3">
        <f>_xlfn.IFERROR(VLOOKUP($E18,PRT!$C$1:$F$500,3,FALSE),0)</f>
        <v>14</v>
      </c>
      <c r="K18" s="3">
        <f t="shared" si="1"/>
        <v>4</v>
      </c>
    </row>
    <row r="19" spans="1:11" ht="14.25" customHeight="1">
      <c r="A19" s="7">
        <f t="shared" si="0"/>
        <v>11</v>
      </c>
      <c r="C19" s="7" t="s">
        <v>60</v>
      </c>
      <c r="D19" s="7" t="s">
        <v>61</v>
      </c>
      <c r="E19" s="7">
        <v>100012469</v>
      </c>
      <c r="F19" s="7" t="s">
        <v>121</v>
      </c>
      <c r="G19" s="7"/>
      <c r="H19" s="3">
        <v>3</v>
      </c>
      <c r="I19" s="3">
        <f>_xlfn.IFERROR(VLOOKUP($E19,PRT!$C$1:$F$500,4,FALSE),0)</f>
        <v>0</v>
      </c>
      <c r="J19" s="3">
        <f>_xlfn.IFERROR(VLOOKUP($E19,PRT!$C$1:$F$500,3,FALSE),0)</f>
        <v>16</v>
      </c>
      <c r="K19" s="3">
        <f t="shared" si="1"/>
        <v>3</v>
      </c>
    </row>
    <row r="20" spans="1:11" ht="14.25" customHeight="1">
      <c r="A20" s="7">
        <f t="shared" si="0"/>
        <v>12</v>
      </c>
      <c r="C20" s="7" t="s">
        <v>124</v>
      </c>
      <c r="D20" s="7" t="s">
        <v>13</v>
      </c>
      <c r="E20" s="7">
        <v>100020463</v>
      </c>
      <c r="F20" s="7" t="s">
        <v>125</v>
      </c>
      <c r="G20" s="7"/>
      <c r="H20" s="3">
        <v>2</v>
      </c>
      <c r="I20" s="3">
        <f>_xlfn.IFERROR(VLOOKUP($E20,PRT!$C$1:$F$500,4,FALSE),0)</f>
        <v>0</v>
      </c>
      <c r="J20" s="3">
        <f>_xlfn.IFERROR(VLOOKUP($E20,PRT!$C$1:$F$500,3,FALSE),0)</f>
        <v>0</v>
      </c>
      <c r="K20" s="3">
        <f t="shared" si="1"/>
        <v>2</v>
      </c>
    </row>
    <row r="21" spans="1:11" ht="14.25" customHeight="1">
      <c r="A21" s="7">
        <f t="shared" si="0"/>
        <v>12</v>
      </c>
      <c r="C21" s="7" t="s">
        <v>126</v>
      </c>
      <c r="D21" s="7" t="s">
        <v>7</v>
      </c>
      <c r="E21" s="7">
        <v>100014414</v>
      </c>
      <c r="F21" s="7" t="s">
        <v>127</v>
      </c>
      <c r="G21" s="7"/>
      <c r="H21" s="3">
        <v>2</v>
      </c>
      <c r="I21" s="3">
        <f>_xlfn.IFERROR(VLOOKUP($E21,PRT!$C$1:$F$500,4,FALSE),0)</f>
        <v>0</v>
      </c>
      <c r="J21" s="3">
        <f>_xlfn.IFERROR(VLOOKUP($E21,PRT!$C$1:$F$500,3,FALSE),0)</f>
        <v>0</v>
      </c>
      <c r="K21" s="3">
        <f t="shared" si="1"/>
        <v>2</v>
      </c>
    </row>
    <row r="22" spans="1:11" ht="14.25" customHeight="1">
      <c r="A22" s="7">
        <f t="shared" si="0"/>
        <v>14</v>
      </c>
      <c r="C22" s="7" t="s">
        <v>128</v>
      </c>
      <c r="D22" s="7" t="s">
        <v>70</v>
      </c>
      <c r="E22" s="7">
        <v>100031976</v>
      </c>
      <c r="F22" s="7" t="s">
        <v>129</v>
      </c>
      <c r="G22" s="7"/>
      <c r="H22" s="3">
        <v>1</v>
      </c>
      <c r="I22" s="3">
        <f>_xlfn.IFERROR(VLOOKUP($E22,PRT!$C$1:$F$500,4,FALSE),0)</f>
        <v>0</v>
      </c>
      <c r="J22" s="3">
        <f>_xlfn.IFERROR(VLOOKUP($E22,PRT!$C$1:$F$500,3,FALSE),0)</f>
        <v>0</v>
      </c>
      <c r="K22" s="3">
        <f t="shared" si="1"/>
        <v>1</v>
      </c>
    </row>
    <row r="23" spans="1:11" ht="14.25" customHeight="1">
      <c r="A23" s="7">
        <f t="shared" si="0"/>
        <v>15</v>
      </c>
      <c r="C23" s="7" t="s">
        <v>130</v>
      </c>
      <c r="D23" s="7" t="s">
        <v>75</v>
      </c>
      <c r="E23" s="7">
        <v>100032560</v>
      </c>
      <c r="F23" s="7" t="s">
        <v>131</v>
      </c>
      <c r="G23" s="7"/>
      <c r="H23" s="3">
        <v>0</v>
      </c>
      <c r="I23" s="3">
        <f>_xlfn.IFERROR(VLOOKUP($E23,PRT!$C$1:$F$500,4,FALSE),0)</f>
        <v>0</v>
      </c>
      <c r="J23" s="3">
        <f>_xlfn.IFERROR(VLOOKUP($E23,PRT!$C$1:$F$500,3,FALSE),0)</f>
        <v>0</v>
      </c>
      <c r="K23" s="3">
        <f t="shared" si="1"/>
        <v>0</v>
      </c>
    </row>
    <row r="24" spans="1:11" ht="14.25" customHeight="1">
      <c r="A24" s="7">
        <f t="shared" si="0"/>
        <v>15</v>
      </c>
      <c r="C24" s="7" t="s">
        <v>132</v>
      </c>
      <c r="D24" s="7" t="s">
        <v>70</v>
      </c>
      <c r="E24" s="7">
        <v>100003626</v>
      </c>
      <c r="F24" s="7" t="s">
        <v>133</v>
      </c>
      <c r="G24" s="7"/>
      <c r="H24" s="3">
        <v>0</v>
      </c>
      <c r="I24" s="3">
        <f>_xlfn.IFERROR(VLOOKUP($E24,PRT!$C$1:$F$500,4,FALSE),0)</f>
        <v>0</v>
      </c>
      <c r="J24" s="3">
        <f>_xlfn.IFERROR(VLOOKUP($E24,PRT!$C$1:$F$500,3,FALSE),0)</f>
        <v>0</v>
      </c>
      <c r="K24" s="3">
        <f t="shared" si="1"/>
        <v>0</v>
      </c>
    </row>
    <row r="25" spans="1:7" ht="10.5">
      <c r="A25" s="7"/>
      <c r="C25" s="7"/>
      <c r="D25" s="7"/>
      <c r="E25" s="7"/>
      <c r="F25" s="7"/>
      <c r="G25" s="7"/>
    </row>
  </sheetData>
  <sheetProtection/>
  <mergeCells count="1">
    <mergeCell ref="A6:G6"/>
  </mergeCells>
  <printOptions horizontalCentered="1"/>
  <pageMargins left="0.3937007874015748" right="0.3937007874015748" top="0.3937007874015748" bottom="0.7086614173228347" header="0.3937007874015748" footer="0.3937007874015748"/>
  <pageSetup fitToHeight="1" fitToWidth="1" horizontalDpi="600" verticalDpi="600" orientation="portrait" paperSize="9" scale="73" r:id="rId2"/>
  <headerFooter alignWithMargins="0">
    <oddFooter xml:space="preserve">&amp;L&amp;"Verdana"&amp;8 Pag. 1/9 &amp;C&amp;R&amp;"Verdana"&amp;8 08/09/2020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30"/>
  <sheetViews>
    <sheetView showGridLines="0" tabSelected="1" zoomScalePageLayoutView="0" workbookViewId="0" topLeftCell="A1">
      <pane ySplit="5" topLeftCell="A6" activePane="bottomLeft" state="frozen"/>
      <selection pane="topLeft" activeCell="H14" sqref="H14"/>
      <selection pane="bottomLeft" activeCell="C33" sqref="C33"/>
    </sheetView>
  </sheetViews>
  <sheetFormatPr defaultColWidth="9.140625" defaultRowHeight="12.75"/>
  <cols>
    <col min="1" max="1" width="3.00390625" style="3" bestFit="1" customWidth="1"/>
    <col min="2" max="2" width="6.00390625" style="3" customWidth="1"/>
    <col min="3" max="3" width="37.00390625" style="3" bestFit="1" customWidth="1"/>
    <col min="4" max="4" width="14.28125" style="3" bestFit="1" customWidth="1"/>
    <col min="5" max="5" width="10.00390625" style="3" bestFit="1" customWidth="1"/>
    <col min="6" max="6" width="29.8515625" style="3" bestFit="1" customWidth="1"/>
    <col min="7" max="7" width="6.140625" style="3" customWidth="1"/>
    <col min="8" max="8" width="6.57421875" style="3" bestFit="1" customWidth="1"/>
    <col min="9" max="9" width="4.140625" style="3" bestFit="1" customWidth="1"/>
    <col min="10" max="10" width="9.57421875" style="3" bestFit="1" customWidth="1"/>
    <col min="11" max="11" width="5.57421875" style="3" bestFit="1" customWidth="1"/>
    <col min="12" max="16384" width="9.140625" style="3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9" t="s">
        <v>0</v>
      </c>
      <c r="B6" s="9"/>
      <c r="C6" s="9"/>
      <c r="D6" s="9"/>
      <c r="E6" s="9"/>
      <c r="F6" s="9"/>
      <c r="G6" s="9"/>
    </row>
    <row r="7" spans="1:7" ht="14.25" customHeight="1">
      <c r="A7" s="4"/>
      <c r="B7" s="5"/>
      <c r="C7" s="4" t="s">
        <v>584</v>
      </c>
      <c r="D7" s="5"/>
      <c r="E7" s="5"/>
      <c r="F7" s="5"/>
      <c r="G7" s="5"/>
    </row>
    <row r="8" spans="1:11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6" t="s">
        <v>169</v>
      </c>
      <c r="I8" s="6" t="s">
        <v>577</v>
      </c>
      <c r="J8" s="6" t="s">
        <v>585</v>
      </c>
      <c r="K8" s="6" t="s">
        <v>578</v>
      </c>
    </row>
    <row r="9" spans="1:11" ht="14.25" customHeight="1">
      <c r="A9" s="8">
        <f aca="true" t="shared" si="0" ref="A9:A29">_xlfn.RANK.EQ($K9,$K$9:$K$200)</f>
        <v>1</v>
      </c>
      <c r="B9" s="11"/>
      <c r="C9" s="10" t="s">
        <v>134</v>
      </c>
      <c r="D9" s="10" t="s">
        <v>13</v>
      </c>
      <c r="E9" s="10">
        <v>100032031</v>
      </c>
      <c r="F9" s="10" t="s">
        <v>135</v>
      </c>
      <c r="G9" s="10"/>
      <c r="H9" s="11">
        <v>18</v>
      </c>
      <c r="I9" s="11">
        <f>_xlfn.IFERROR(VLOOKUP($E9,PRT!$C$1:$F$500,4,FALSE),0)</f>
        <v>11</v>
      </c>
      <c r="J9" s="11">
        <f>_xlfn.IFERROR(VLOOKUP($E9,PRT!$C$1:$F$500,3,FALSE),0)</f>
        <v>3</v>
      </c>
      <c r="K9" s="11">
        <f aca="true" t="shared" si="1" ref="K9:K29">SUM(H9+I9)</f>
        <v>29</v>
      </c>
    </row>
    <row r="10" spans="1:11" ht="14.25" customHeight="1">
      <c r="A10" s="8">
        <f t="shared" si="0"/>
        <v>2</v>
      </c>
      <c r="B10" s="11"/>
      <c r="C10" s="10" t="s">
        <v>136</v>
      </c>
      <c r="D10" s="10" t="s">
        <v>70</v>
      </c>
      <c r="E10" s="10">
        <v>100036169</v>
      </c>
      <c r="F10" s="10" t="s">
        <v>137</v>
      </c>
      <c r="G10" s="10"/>
      <c r="H10" s="11">
        <v>18</v>
      </c>
      <c r="I10" s="11">
        <f>_xlfn.IFERROR(VLOOKUP($E10,PRT!$C$1:$F$500,4,FALSE),0)</f>
        <v>0</v>
      </c>
      <c r="J10" s="11">
        <f>_xlfn.IFERROR(VLOOKUP($E10,PRT!$C$1:$F$500,3,FALSE),0)</f>
        <v>0</v>
      </c>
      <c r="K10" s="11">
        <f t="shared" si="1"/>
        <v>18</v>
      </c>
    </row>
    <row r="11" spans="1:11" ht="13.5" customHeight="1">
      <c r="A11" s="8">
        <f t="shared" si="0"/>
        <v>3</v>
      </c>
      <c r="B11" s="11"/>
      <c r="C11" s="10" t="s">
        <v>142</v>
      </c>
      <c r="D11" s="10" t="s">
        <v>13</v>
      </c>
      <c r="E11" s="10">
        <v>100042905</v>
      </c>
      <c r="F11" s="10" t="s">
        <v>143</v>
      </c>
      <c r="G11" s="10"/>
      <c r="H11" s="11">
        <v>11</v>
      </c>
      <c r="I11" s="11">
        <f>_xlfn.IFERROR(VLOOKUP($E11,PRT!$C$1:$F$500,4,FALSE),0)</f>
        <v>6</v>
      </c>
      <c r="J11" s="11">
        <f>_xlfn.IFERROR(VLOOKUP($E11,PRT!$C$1:$F$500,3,FALSE),0)</f>
        <v>5</v>
      </c>
      <c r="K11" s="11">
        <f t="shared" si="1"/>
        <v>17</v>
      </c>
    </row>
    <row r="12" spans="1:11" ht="13.5" customHeight="1">
      <c r="A12" s="8">
        <f t="shared" si="0"/>
        <v>4</v>
      </c>
      <c r="B12" s="11"/>
      <c r="C12" s="10" t="s">
        <v>134</v>
      </c>
      <c r="D12" s="10" t="s">
        <v>13</v>
      </c>
      <c r="E12" s="10">
        <v>100036955</v>
      </c>
      <c r="F12" s="10" t="s">
        <v>138</v>
      </c>
      <c r="G12" s="10"/>
      <c r="H12" s="11">
        <v>16</v>
      </c>
      <c r="I12" s="11">
        <f>_xlfn.IFERROR(VLOOKUP($E12,PRT!$C$1:$F$500,4,FALSE),0)</f>
        <v>0</v>
      </c>
      <c r="J12" s="11">
        <f>_xlfn.IFERROR(VLOOKUP($E12,PRT!$C$1:$F$500,3,FALSE),0)</f>
        <v>0</v>
      </c>
      <c r="K12" s="11">
        <f t="shared" si="1"/>
        <v>16</v>
      </c>
    </row>
    <row r="13" spans="1:11" ht="13.5" customHeight="1">
      <c r="A13" s="7">
        <f t="shared" si="0"/>
        <v>5</v>
      </c>
      <c r="C13" s="7" t="s">
        <v>67</v>
      </c>
      <c r="D13" s="7" t="s">
        <v>16</v>
      </c>
      <c r="E13" s="7">
        <v>100048871</v>
      </c>
      <c r="F13" s="7" t="s">
        <v>139</v>
      </c>
      <c r="G13" s="7"/>
      <c r="H13" s="3">
        <v>13</v>
      </c>
      <c r="I13" s="3">
        <f>_xlfn.IFERROR(VLOOKUP($E13,PRT!$C$1:$F$500,4,FALSE),0)</f>
        <v>1</v>
      </c>
      <c r="J13" s="3">
        <f>_xlfn.IFERROR(VLOOKUP($E13,PRT!$C$1:$F$500,3,FALSE),0)</f>
        <v>10</v>
      </c>
      <c r="K13" s="3">
        <f t="shared" si="1"/>
        <v>14</v>
      </c>
    </row>
    <row r="14" spans="1:11" ht="13.5" customHeight="1">
      <c r="A14" s="7">
        <f t="shared" si="0"/>
        <v>6</v>
      </c>
      <c r="C14" s="7" t="s">
        <v>140</v>
      </c>
      <c r="D14" s="7" t="s">
        <v>89</v>
      </c>
      <c r="E14" s="7">
        <v>100046971</v>
      </c>
      <c r="F14" s="7" t="s">
        <v>141</v>
      </c>
      <c r="G14" s="7"/>
      <c r="H14" s="3">
        <v>11</v>
      </c>
      <c r="I14" s="3">
        <f>_xlfn.IFERROR(VLOOKUP($E14,PRT!$C$1:$F$500,4,FALSE),0)</f>
        <v>0</v>
      </c>
      <c r="J14" s="3">
        <f>_xlfn.IFERROR(VLOOKUP($E14,PRT!$C$1:$F$500,3,FALSE),0)</f>
        <v>16</v>
      </c>
      <c r="K14" s="3">
        <f t="shared" si="1"/>
        <v>11</v>
      </c>
    </row>
    <row r="15" spans="1:11" ht="13.5" customHeight="1">
      <c r="A15" s="7">
        <f t="shared" si="0"/>
        <v>7</v>
      </c>
      <c r="C15" s="7" t="s">
        <v>101</v>
      </c>
      <c r="D15" s="7" t="s">
        <v>70</v>
      </c>
      <c r="E15" s="7">
        <v>100036941</v>
      </c>
      <c r="F15" s="7" t="s">
        <v>144</v>
      </c>
      <c r="G15" s="7"/>
      <c r="H15" s="3">
        <v>10</v>
      </c>
      <c r="I15" s="3">
        <f>_xlfn.IFERROR(VLOOKUP($E15,PRT!$C$1:$F$500,4,FALSE),0)</f>
        <v>0</v>
      </c>
      <c r="J15" s="3">
        <f>_xlfn.IFERROR(VLOOKUP($E15,PRT!$C$1:$F$500,3,FALSE),0)</f>
        <v>0</v>
      </c>
      <c r="K15" s="3">
        <f t="shared" si="1"/>
        <v>10</v>
      </c>
    </row>
    <row r="16" spans="1:11" ht="13.5" customHeight="1">
      <c r="A16" s="7">
        <f t="shared" si="0"/>
        <v>8</v>
      </c>
      <c r="C16" s="7" t="s">
        <v>9</v>
      </c>
      <c r="D16" s="7" t="s">
        <v>10</v>
      </c>
      <c r="E16" s="7">
        <v>100044175</v>
      </c>
      <c r="F16" s="7" t="s">
        <v>145</v>
      </c>
      <c r="G16" s="7"/>
      <c r="H16" s="3">
        <v>8</v>
      </c>
      <c r="I16" s="3">
        <f>_xlfn.IFERROR(VLOOKUP($E16,PRT!$C$1:$F$500,4,FALSE),0)</f>
        <v>0</v>
      </c>
      <c r="J16" s="3">
        <f>_xlfn.IFERROR(VLOOKUP($E16,PRT!$C$1:$F$500,3,FALSE),0)</f>
        <v>12</v>
      </c>
      <c r="K16" s="3">
        <f t="shared" si="1"/>
        <v>8</v>
      </c>
    </row>
    <row r="17" spans="1:11" ht="13.5" customHeight="1">
      <c r="A17" s="7">
        <f t="shared" si="0"/>
        <v>9</v>
      </c>
      <c r="C17" s="7" t="s">
        <v>146</v>
      </c>
      <c r="D17" s="7" t="s">
        <v>89</v>
      </c>
      <c r="E17" s="7">
        <v>100037943</v>
      </c>
      <c r="F17" s="7" t="s">
        <v>147</v>
      </c>
      <c r="G17" s="7"/>
      <c r="H17" s="3">
        <v>6</v>
      </c>
      <c r="I17" s="3">
        <f>_xlfn.IFERROR(VLOOKUP($E17,PRT!$C$1:$F$500,4,FALSE),0)</f>
        <v>0</v>
      </c>
      <c r="J17" s="3">
        <f>_xlfn.IFERROR(VLOOKUP($E17,PRT!$C$1:$F$500,3,FALSE),0)</f>
        <v>15</v>
      </c>
      <c r="K17" s="3">
        <f t="shared" si="1"/>
        <v>6</v>
      </c>
    </row>
    <row r="18" spans="1:11" ht="14.25" customHeight="1">
      <c r="A18" s="7">
        <f t="shared" si="0"/>
        <v>10</v>
      </c>
      <c r="C18" s="7" t="s">
        <v>99</v>
      </c>
      <c r="D18" s="7" t="s">
        <v>10</v>
      </c>
      <c r="E18" s="7">
        <v>100027559</v>
      </c>
      <c r="F18" s="7" t="s">
        <v>148</v>
      </c>
      <c r="G18" s="7"/>
      <c r="H18" s="3">
        <v>5</v>
      </c>
      <c r="I18" s="3">
        <f>_xlfn.IFERROR(VLOOKUP($E18,PRT!$C$1:$F$500,4,FALSE),0)</f>
        <v>0</v>
      </c>
      <c r="J18" s="3">
        <f>_xlfn.IFERROR(VLOOKUP($E18,PRT!$C$1:$F$500,3,FALSE),0)</f>
        <v>15</v>
      </c>
      <c r="K18" s="3">
        <f t="shared" si="1"/>
        <v>5</v>
      </c>
    </row>
    <row r="19" spans="1:11" ht="14.25" customHeight="1">
      <c r="A19" s="7">
        <f t="shared" si="0"/>
        <v>11</v>
      </c>
      <c r="C19" s="7" t="s">
        <v>79</v>
      </c>
      <c r="D19" s="7" t="s">
        <v>16</v>
      </c>
      <c r="E19" s="7">
        <v>100041953</v>
      </c>
      <c r="F19" s="7" t="s">
        <v>149</v>
      </c>
      <c r="G19" s="7"/>
      <c r="H19" s="3">
        <v>4</v>
      </c>
      <c r="I19" s="3">
        <f>_xlfn.IFERROR(VLOOKUP($E19,PRT!$C$1:$F$500,4,FALSE),0)</f>
        <v>0</v>
      </c>
      <c r="J19" s="3">
        <f>_xlfn.IFERROR(VLOOKUP($E19,PRT!$C$1:$F$500,3,FALSE),0)</f>
        <v>0</v>
      </c>
      <c r="K19" s="3">
        <f t="shared" si="1"/>
        <v>4</v>
      </c>
    </row>
    <row r="20" spans="1:11" ht="14.25" customHeight="1">
      <c r="A20" s="7">
        <f t="shared" si="0"/>
        <v>12</v>
      </c>
      <c r="C20" s="7" t="s">
        <v>150</v>
      </c>
      <c r="D20" s="7" t="s">
        <v>70</v>
      </c>
      <c r="E20" s="7">
        <v>100014518</v>
      </c>
      <c r="F20" s="7" t="s">
        <v>151</v>
      </c>
      <c r="G20" s="7"/>
      <c r="H20" s="3">
        <v>3</v>
      </c>
      <c r="I20" s="3">
        <f>_xlfn.IFERROR(VLOOKUP($E20,PRT!$C$1:$F$500,4,FALSE),0)</f>
        <v>0</v>
      </c>
      <c r="J20" s="3">
        <f>_xlfn.IFERROR(VLOOKUP($E20,PRT!$C$1:$F$500,3,FALSE),0)</f>
        <v>0</v>
      </c>
      <c r="K20" s="3">
        <f t="shared" si="1"/>
        <v>3</v>
      </c>
    </row>
    <row r="21" spans="1:11" ht="14.25" customHeight="1">
      <c r="A21" s="7">
        <f t="shared" si="0"/>
        <v>13</v>
      </c>
      <c r="C21" s="7" t="s">
        <v>152</v>
      </c>
      <c r="D21" s="7" t="s">
        <v>7</v>
      </c>
      <c r="E21" s="7">
        <v>100042961</v>
      </c>
      <c r="F21" s="7" t="s">
        <v>153</v>
      </c>
      <c r="G21" s="7"/>
      <c r="H21" s="3">
        <v>2</v>
      </c>
      <c r="I21" s="3">
        <f>_xlfn.IFERROR(VLOOKUP($E21,PRT!$C$1:$F$500,4,FALSE),0)</f>
        <v>0</v>
      </c>
      <c r="J21" s="3">
        <f>_xlfn.IFERROR(VLOOKUP($E21,PRT!$C$1:$F$500,3,FALSE),0)</f>
        <v>0</v>
      </c>
      <c r="K21" s="3">
        <f t="shared" si="1"/>
        <v>2</v>
      </c>
    </row>
    <row r="22" spans="1:11" ht="14.25" customHeight="1">
      <c r="A22" s="7">
        <f t="shared" si="0"/>
        <v>14</v>
      </c>
      <c r="C22" s="7" t="s">
        <v>154</v>
      </c>
      <c r="D22" s="7" t="s">
        <v>50</v>
      </c>
      <c r="E22" s="7">
        <v>100042077</v>
      </c>
      <c r="F22" s="7" t="s">
        <v>155</v>
      </c>
      <c r="G22" s="7"/>
      <c r="H22" s="3">
        <v>0</v>
      </c>
      <c r="I22" s="3">
        <f>_xlfn.IFERROR(VLOOKUP($E22,PRT!$C$1:$F$500,4,FALSE),0)</f>
        <v>0</v>
      </c>
      <c r="J22" s="3">
        <f>_xlfn.IFERROR(VLOOKUP($E22,PRT!$C$1:$F$500,3,FALSE),0)</f>
        <v>0</v>
      </c>
      <c r="K22" s="3">
        <f t="shared" si="1"/>
        <v>0</v>
      </c>
    </row>
    <row r="23" spans="1:11" ht="14.25" customHeight="1">
      <c r="A23" s="7">
        <f t="shared" si="0"/>
        <v>14</v>
      </c>
      <c r="C23" s="7" t="s">
        <v>156</v>
      </c>
      <c r="D23" s="7" t="s">
        <v>16</v>
      </c>
      <c r="E23" s="7">
        <v>100047294</v>
      </c>
      <c r="F23" s="7" t="s">
        <v>157</v>
      </c>
      <c r="G23" s="7"/>
      <c r="H23" s="3">
        <v>0</v>
      </c>
      <c r="I23" s="3">
        <f>_xlfn.IFERROR(VLOOKUP($E23,PRT!$C$1:$F$500,4,FALSE),0)</f>
        <v>0</v>
      </c>
      <c r="J23" s="3">
        <f>_xlfn.IFERROR(VLOOKUP($E23,PRT!$C$1:$F$500,3,FALSE),0)</f>
        <v>0</v>
      </c>
      <c r="K23" s="3">
        <f t="shared" si="1"/>
        <v>0</v>
      </c>
    </row>
    <row r="24" spans="1:11" ht="14.25" customHeight="1">
      <c r="A24" s="7">
        <f t="shared" si="0"/>
        <v>14</v>
      </c>
      <c r="C24" s="7" t="s">
        <v>158</v>
      </c>
      <c r="D24" s="7" t="s">
        <v>89</v>
      </c>
      <c r="E24" s="7">
        <v>100048158</v>
      </c>
      <c r="F24" s="7" t="s">
        <v>159</v>
      </c>
      <c r="G24" s="7"/>
      <c r="H24" s="3">
        <v>0</v>
      </c>
      <c r="I24" s="3">
        <f>_xlfn.IFERROR(VLOOKUP($E24,PRT!$C$1:$F$500,4,FALSE),0)</f>
        <v>0</v>
      </c>
      <c r="J24" s="3">
        <f>_xlfn.IFERROR(VLOOKUP($E24,PRT!$C$1:$F$500,3,FALSE),0)</f>
        <v>0</v>
      </c>
      <c r="K24" s="3">
        <f t="shared" si="1"/>
        <v>0</v>
      </c>
    </row>
    <row r="25" spans="1:11" ht="13.5" customHeight="1">
      <c r="A25" s="7">
        <f t="shared" si="0"/>
        <v>14</v>
      </c>
      <c r="C25" s="7" t="s">
        <v>122</v>
      </c>
      <c r="D25" s="7" t="s">
        <v>10</v>
      </c>
      <c r="E25" s="7">
        <v>100048190</v>
      </c>
      <c r="F25" s="7" t="s">
        <v>160</v>
      </c>
      <c r="G25" s="7"/>
      <c r="H25" s="3">
        <v>0</v>
      </c>
      <c r="I25" s="3">
        <f>_xlfn.IFERROR(VLOOKUP($E25,PRT!$C$1:$F$500,4,FALSE),0)</f>
        <v>0</v>
      </c>
      <c r="J25" s="3">
        <f>_xlfn.IFERROR(VLOOKUP($E25,PRT!$C$1:$F$500,3,FALSE),0)</f>
        <v>0</v>
      </c>
      <c r="K25" s="3">
        <f t="shared" si="1"/>
        <v>0</v>
      </c>
    </row>
    <row r="26" spans="1:11" ht="13.5" customHeight="1">
      <c r="A26" s="7">
        <f t="shared" si="0"/>
        <v>14</v>
      </c>
      <c r="C26" s="7" t="s">
        <v>161</v>
      </c>
      <c r="D26" s="7" t="s">
        <v>7</v>
      </c>
      <c r="E26" s="7">
        <v>100038244</v>
      </c>
      <c r="F26" s="7" t="s">
        <v>162</v>
      </c>
      <c r="G26" s="7"/>
      <c r="H26" s="3">
        <v>0</v>
      </c>
      <c r="I26" s="3">
        <f>_xlfn.IFERROR(VLOOKUP($E26,PRT!$C$1:$F$500,4,FALSE),0)</f>
        <v>0</v>
      </c>
      <c r="J26" s="3">
        <f>_xlfn.IFERROR(VLOOKUP($E26,PRT!$C$1:$F$500,3,FALSE),0)</f>
        <v>0</v>
      </c>
      <c r="K26" s="3">
        <f t="shared" si="1"/>
        <v>0</v>
      </c>
    </row>
    <row r="27" spans="1:11" ht="13.5" customHeight="1">
      <c r="A27" s="7">
        <f t="shared" si="0"/>
        <v>14</v>
      </c>
      <c r="C27" s="7" t="s">
        <v>163</v>
      </c>
      <c r="D27" s="7" t="s">
        <v>75</v>
      </c>
      <c r="E27" s="7">
        <v>100037578</v>
      </c>
      <c r="F27" s="7" t="s">
        <v>164</v>
      </c>
      <c r="G27" s="7"/>
      <c r="H27" s="3">
        <v>0</v>
      </c>
      <c r="I27" s="3">
        <f>_xlfn.IFERROR(VLOOKUP($E27,PRT!$C$1:$F$500,4,FALSE),0)</f>
        <v>0</v>
      </c>
      <c r="J27" s="3">
        <f>_xlfn.IFERROR(VLOOKUP($E27,PRT!$C$1:$F$500,3,FALSE),0)</f>
        <v>0</v>
      </c>
      <c r="K27" s="3">
        <f t="shared" si="1"/>
        <v>0</v>
      </c>
    </row>
    <row r="28" spans="1:11" ht="13.5" customHeight="1">
      <c r="A28" s="7">
        <f t="shared" si="0"/>
        <v>14</v>
      </c>
      <c r="C28" s="7" t="s">
        <v>165</v>
      </c>
      <c r="D28" s="7" t="s">
        <v>16</v>
      </c>
      <c r="E28" s="7">
        <v>100050101</v>
      </c>
      <c r="F28" s="7" t="s">
        <v>166</v>
      </c>
      <c r="G28" s="7"/>
      <c r="H28" s="3">
        <v>0</v>
      </c>
      <c r="I28" s="3">
        <f>_xlfn.IFERROR(VLOOKUP($E28,PRT!$C$1:$F$500,4,FALSE),0)</f>
        <v>0</v>
      </c>
      <c r="J28" s="3">
        <f>_xlfn.IFERROR(VLOOKUP($E28,PRT!$C$1:$F$500,3,FALSE),0)</f>
        <v>0</v>
      </c>
      <c r="K28" s="3">
        <f t="shared" si="1"/>
        <v>0</v>
      </c>
    </row>
    <row r="29" spans="1:11" ht="13.5" customHeight="1">
      <c r="A29" s="7">
        <f t="shared" si="0"/>
        <v>14</v>
      </c>
      <c r="C29" s="7" t="s">
        <v>22</v>
      </c>
      <c r="D29" s="7" t="s">
        <v>23</v>
      </c>
      <c r="E29" s="7">
        <v>100050110</v>
      </c>
      <c r="F29" s="7" t="s">
        <v>167</v>
      </c>
      <c r="G29" s="7"/>
      <c r="H29" s="3">
        <v>0</v>
      </c>
      <c r="I29" s="3">
        <f>_xlfn.IFERROR(VLOOKUP($E29,PRT!$C$1:$F$500,4,FALSE),0)</f>
        <v>0</v>
      </c>
      <c r="J29" s="3">
        <f>_xlfn.IFERROR(VLOOKUP($E29,PRT!$C$1:$F$500,3,FALSE),0)</f>
        <v>0</v>
      </c>
      <c r="K29" s="3">
        <f t="shared" si="1"/>
        <v>0</v>
      </c>
    </row>
    <row r="30" spans="1:7" ht="10.5">
      <c r="A30" s="7"/>
      <c r="C30" s="7"/>
      <c r="D30" s="7"/>
      <c r="E30" s="7"/>
      <c r="F30" s="7"/>
      <c r="G30" s="7"/>
    </row>
  </sheetData>
  <sheetProtection/>
  <mergeCells count="1">
    <mergeCell ref="A6:G6"/>
  </mergeCells>
  <printOptions horizontalCentered="1"/>
  <pageMargins left="0.3937007874015748" right="0.3937007874015748" top="0.3937007874015748" bottom="0.7086614173228347" header="0.3937007874015748" footer="0.3937007874015748"/>
  <pageSetup fitToHeight="1" fitToWidth="1" horizontalDpi="600" verticalDpi="600" orientation="portrait" paperSize="9" scale="73" r:id="rId2"/>
  <headerFooter alignWithMargins="0">
    <oddFooter xml:space="preserve">&amp;L&amp;"Verdana"&amp;8 Pag. 1/9 &amp;C&amp;R&amp;"Verdana"&amp;8 08/09/2020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60.8515625" style="1" bestFit="1" customWidth="1"/>
    <col min="2" max="2" width="27.28125" style="1" bestFit="1" customWidth="1"/>
    <col min="3" max="3" width="10.57421875" style="1" bestFit="1" customWidth="1"/>
    <col min="4" max="4" width="10.7109375" style="1" bestFit="1" customWidth="1"/>
    <col min="5" max="5" width="6.28125" style="1" bestFit="1" customWidth="1"/>
    <col min="6" max="16384" width="9.140625" style="1" customWidth="1"/>
  </cols>
  <sheetData>
    <row r="1" ht="12.75">
      <c r="A1" s="1" t="s">
        <v>170</v>
      </c>
    </row>
    <row r="2" spans="1:6" ht="12.75">
      <c r="A2" s="1" t="s">
        <v>171</v>
      </c>
      <c r="B2" s="1" t="s">
        <v>3</v>
      </c>
      <c r="C2" s="1" t="s">
        <v>172</v>
      </c>
      <c r="D2" s="1" t="s">
        <v>173</v>
      </c>
      <c r="E2" s="1" t="s">
        <v>174</v>
      </c>
      <c r="F2" s="2" t="s">
        <v>175</v>
      </c>
    </row>
    <row r="3" spans="1:6" ht="12.75">
      <c r="A3" s="1" t="s">
        <v>176</v>
      </c>
      <c r="B3" s="1" t="s">
        <v>177</v>
      </c>
      <c r="C3" s="1">
        <v>100034033</v>
      </c>
      <c r="D3" s="1">
        <v>212</v>
      </c>
      <c r="E3" s="1">
        <v>1</v>
      </c>
      <c r="F3" s="1">
        <v>20</v>
      </c>
    </row>
    <row r="4" spans="1:6" ht="12.75">
      <c r="A4" s="1" t="s">
        <v>178</v>
      </c>
      <c r="B4" s="1" t="s">
        <v>179</v>
      </c>
      <c r="C4" s="1">
        <v>100042079</v>
      </c>
      <c r="D4" s="1">
        <v>208</v>
      </c>
      <c r="E4" s="1">
        <v>2</v>
      </c>
      <c r="F4" s="1">
        <v>15</v>
      </c>
    </row>
    <row r="5" spans="1:6" ht="12.75">
      <c r="A5" s="1" t="s">
        <v>180</v>
      </c>
      <c r="B5" s="1" t="s">
        <v>181</v>
      </c>
      <c r="C5" s="1">
        <v>100038651</v>
      </c>
      <c r="D5" s="1">
        <v>203</v>
      </c>
      <c r="E5" s="1">
        <v>3</v>
      </c>
      <c r="F5" s="1">
        <v>11</v>
      </c>
    </row>
    <row r="6" spans="1:6" ht="12.75">
      <c r="A6" s="1" t="s">
        <v>182</v>
      </c>
      <c r="B6" s="1" t="s">
        <v>183</v>
      </c>
      <c r="C6" s="1">
        <v>100047965</v>
      </c>
      <c r="D6" s="1">
        <v>203</v>
      </c>
      <c r="E6" s="1">
        <v>4</v>
      </c>
      <c r="F6" s="1">
        <v>8</v>
      </c>
    </row>
    <row r="7" spans="1:6" ht="12.75">
      <c r="A7" s="1" t="s">
        <v>184</v>
      </c>
      <c r="B7" s="1" t="s">
        <v>185</v>
      </c>
      <c r="C7" s="1">
        <v>100032212</v>
      </c>
      <c r="D7" s="1">
        <v>201</v>
      </c>
      <c r="E7" s="1">
        <v>5</v>
      </c>
      <c r="F7" s="1">
        <v>6</v>
      </c>
    </row>
    <row r="8" spans="1:6" ht="12.75">
      <c r="A8" s="1" t="s">
        <v>186</v>
      </c>
      <c r="B8" s="1" t="s">
        <v>187</v>
      </c>
      <c r="C8" s="1">
        <v>100013841</v>
      </c>
      <c r="D8" s="1">
        <v>194</v>
      </c>
      <c r="E8" s="1">
        <v>6</v>
      </c>
      <c r="F8" s="1">
        <v>5</v>
      </c>
    </row>
    <row r="9" spans="1:6" ht="12.75">
      <c r="A9" s="1" t="s">
        <v>188</v>
      </c>
      <c r="B9" s="1" t="s">
        <v>10</v>
      </c>
      <c r="C9" s="1">
        <v>13356492</v>
      </c>
      <c r="D9" s="1">
        <v>191</v>
      </c>
      <c r="E9" s="1">
        <v>7</v>
      </c>
      <c r="F9" s="1">
        <v>4</v>
      </c>
    </row>
    <row r="10" spans="1:6" ht="12.75">
      <c r="A10" s="1" t="s">
        <v>189</v>
      </c>
      <c r="B10" s="1" t="s">
        <v>190</v>
      </c>
      <c r="C10" s="1">
        <v>14205446</v>
      </c>
      <c r="D10" s="1">
        <v>191</v>
      </c>
      <c r="E10" s="1">
        <v>7</v>
      </c>
      <c r="F10" s="1">
        <v>4</v>
      </c>
    </row>
    <row r="11" spans="1:6" ht="12.75">
      <c r="A11" s="1" t="s">
        <v>191</v>
      </c>
      <c r="B11" s="1" t="s">
        <v>192</v>
      </c>
      <c r="C11" s="1">
        <v>100003440</v>
      </c>
      <c r="D11" s="1">
        <v>190</v>
      </c>
      <c r="E11" s="1">
        <v>9</v>
      </c>
      <c r="F11" s="1">
        <v>2</v>
      </c>
    </row>
    <row r="12" spans="1:6" ht="12.75">
      <c r="A12" s="1" t="s">
        <v>193</v>
      </c>
      <c r="B12" s="1" t="s">
        <v>194</v>
      </c>
      <c r="C12" s="1">
        <v>100011801</v>
      </c>
      <c r="D12" s="1">
        <v>188</v>
      </c>
      <c r="E12" s="1">
        <v>10</v>
      </c>
      <c r="F12" s="1">
        <v>1</v>
      </c>
    </row>
    <row r="13" spans="1:6" ht="12.75">
      <c r="A13" s="1" t="s">
        <v>195</v>
      </c>
      <c r="B13" s="1" t="s">
        <v>194</v>
      </c>
      <c r="C13" s="1">
        <v>14484524</v>
      </c>
      <c r="D13" s="1">
        <v>186</v>
      </c>
      <c r="E13" s="1">
        <v>11</v>
      </c>
      <c r="F13" s="1">
        <v>0</v>
      </c>
    </row>
    <row r="14" spans="1:6" ht="12.75">
      <c r="A14" s="1" t="s">
        <v>196</v>
      </c>
      <c r="B14" s="1" t="s">
        <v>192</v>
      </c>
      <c r="C14" s="1">
        <v>12224828</v>
      </c>
      <c r="D14" s="1">
        <v>185</v>
      </c>
      <c r="E14" s="1">
        <v>12</v>
      </c>
      <c r="F14" s="1">
        <v>0</v>
      </c>
    </row>
    <row r="15" spans="1:6" ht="12.75">
      <c r="A15" s="1" t="s">
        <v>197</v>
      </c>
      <c r="B15" s="1" t="s">
        <v>198</v>
      </c>
      <c r="C15" s="1">
        <v>100008742</v>
      </c>
      <c r="D15" s="1">
        <v>185</v>
      </c>
      <c r="E15" s="1">
        <v>12</v>
      </c>
      <c r="F15" s="1">
        <v>0</v>
      </c>
    </row>
    <row r="16" spans="1:6" ht="12.75">
      <c r="A16" s="1" t="s">
        <v>199</v>
      </c>
      <c r="B16" s="1" t="s">
        <v>200</v>
      </c>
      <c r="C16" s="1">
        <v>100046885</v>
      </c>
      <c r="D16" s="1">
        <v>184</v>
      </c>
      <c r="E16" s="1">
        <v>14</v>
      </c>
      <c r="F16" s="1">
        <v>0</v>
      </c>
    </row>
    <row r="17" spans="1:6" ht="12.75">
      <c r="A17" s="1" t="s">
        <v>201</v>
      </c>
      <c r="B17" s="1" t="s">
        <v>198</v>
      </c>
      <c r="C17" s="1">
        <v>100018647</v>
      </c>
      <c r="D17" s="1">
        <v>180</v>
      </c>
      <c r="E17" s="1">
        <v>15</v>
      </c>
      <c r="F17" s="1">
        <v>0</v>
      </c>
    </row>
    <row r="18" spans="1:6" ht="12.75">
      <c r="A18" s="1" t="s">
        <v>202</v>
      </c>
      <c r="B18" s="1" t="s">
        <v>203</v>
      </c>
      <c r="C18" s="1">
        <v>100003847</v>
      </c>
      <c r="D18" s="1">
        <v>173</v>
      </c>
      <c r="E18" s="1">
        <v>16</v>
      </c>
      <c r="F18" s="1">
        <v>0</v>
      </c>
    </row>
    <row r="19" spans="1:6" ht="12.75">
      <c r="A19" s="1" t="s">
        <v>204</v>
      </c>
      <c r="B19" s="1" t="s">
        <v>179</v>
      </c>
      <c r="C19" s="1">
        <v>100031645</v>
      </c>
      <c r="D19" s="1">
        <v>166</v>
      </c>
      <c r="E19" s="1">
        <v>17</v>
      </c>
      <c r="F19" s="1">
        <v>0</v>
      </c>
    </row>
    <row r="20" spans="1:6" ht="12.75">
      <c r="A20" s="1" t="s">
        <v>205</v>
      </c>
      <c r="B20" s="1" t="s">
        <v>206</v>
      </c>
      <c r="C20" s="1">
        <v>100005648</v>
      </c>
      <c r="D20" s="1">
        <v>0</v>
      </c>
      <c r="E20" s="1">
        <v>18</v>
      </c>
      <c r="F20" s="1">
        <v>0</v>
      </c>
    </row>
    <row r="21" spans="1:6" ht="12.75">
      <c r="A21" s="1" t="s">
        <v>207</v>
      </c>
      <c r="B21" s="1" t="s">
        <v>208</v>
      </c>
      <c r="C21" s="1">
        <v>100032969</v>
      </c>
      <c r="D21" s="1">
        <v>0</v>
      </c>
      <c r="E21" s="1">
        <v>18</v>
      </c>
      <c r="F21" s="1">
        <v>0</v>
      </c>
    </row>
    <row r="22" spans="1:6" ht="12.75">
      <c r="A22" s="1" t="s">
        <v>209</v>
      </c>
      <c r="B22" s="1" t="s">
        <v>210</v>
      </c>
      <c r="C22" s="1">
        <v>14831300</v>
      </c>
      <c r="D22" s="1">
        <v>0</v>
      </c>
      <c r="E22" s="1">
        <v>18</v>
      </c>
      <c r="F22" s="1">
        <v>0</v>
      </c>
    </row>
    <row r="23" spans="1:6" ht="12.75">
      <c r="A23" s="1" t="s">
        <v>211</v>
      </c>
      <c r="B23" s="1" t="s">
        <v>212</v>
      </c>
      <c r="C23" s="1">
        <v>12506633</v>
      </c>
      <c r="D23" s="1">
        <v>0</v>
      </c>
      <c r="E23" s="1">
        <v>18</v>
      </c>
      <c r="F23" s="1">
        <v>0</v>
      </c>
    </row>
    <row r="25" ht="12.75">
      <c r="A25" s="1" t="s">
        <v>213</v>
      </c>
    </row>
    <row r="26" spans="1:6" ht="12.75">
      <c r="A26" s="1" t="s">
        <v>171</v>
      </c>
      <c r="B26" s="1" t="s">
        <v>3</v>
      </c>
      <c r="C26" s="1" t="s">
        <v>172</v>
      </c>
      <c r="D26" s="1" t="s">
        <v>169</v>
      </c>
      <c r="E26" s="1" t="s">
        <v>214</v>
      </c>
      <c r="F26" s="2" t="s">
        <v>175</v>
      </c>
    </row>
    <row r="27" spans="1:6" ht="12.75">
      <c r="A27" s="1" t="s">
        <v>215</v>
      </c>
      <c r="B27" s="1" t="s">
        <v>216</v>
      </c>
      <c r="C27" s="1">
        <v>100049349</v>
      </c>
      <c r="D27" s="1">
        <v>204</v>
      </c>
      <c r="E27" s="1">
        <v>1</v>
      </c>
      <c r="F27" s="1">
        <v>20</v>
      </c>
    </row>
    <row r="28" spans="1:6" ht="12.75">
      <c r="A28" s="1" t="s">
        <v>217</v>
      </c>
      <c r="B28" s="1" t="s">
        <v>218</v>
      </c>
      <c r="C28" s="1">
        <v>100022942</v>
      </c>
      <c r="D28" s="1">
        <v>198</v>
      </c>
      <c r="E28" s="1">
        <v>2</v>
      </c>
      <c r="F28" s="1">
        <v>15</v>
      </c>
    </row>
    <row r="29" spans="1:6" ht="12.75">
      <c r="A29" s="1" t="s">
        <v>219</v>
      </c>
      <c r="B29" s="1" t="s">
        <v>220</v>
      </c>
      <c r="C29" s="1">
        <v>100038860</v>
      </c>
      <c r="D29" s="1">
        <v>194</v>
      </c>
      <c r="E29" s="1">
        <v>3</v>
      </c>
      <c r="F29" s="1">
        <v>11</v>
      </c>
    </row>
    <row r="30" spans="1:6" ht="12.75">
      <c r="A30" s="1" t="s">
        <v>221</v>
      </c>
      <c r="B30" s="1" t="s">
        <v>218</v>
      </c>
      <c r="C30" s="1">
        <v>100015451</v>
      </c>
      <c r="D30" s="1">
        <v>191</v>
      </c>
      <c r="E30" s="1">
        <v>4</v>
      </c>
      <c r="F30" s="1">
        <v>8</v>
      </c>
    </row>
    <row r="31" spans="1:6" ht="12.75">
      <c r="A31" s="1" t="s">
        <v>222</v>
      </c>
      <c r="B31" s="1" t="s">
        <v>23</v>
      </c>
      <c r="C31" s="1">
        <v>14874443</v>
      </c>
      <c r="D31" s="1">
        <v>190</v>
      </c>
      <c r="E31" s="1">
        <v>5</v>
      </c>
      <c r="F31" s="1">
        <v>6</v>
      </c>
    </row>
    <row r="32" spans="1:6" ht="12.75">
      <c r="A32" s="1" t="s">
        <v>223</v>
      </c>
      <c r="B32" s="1" t="s">
        <v>179</v>
      </c>
      <c r="C32" s="1">
        <v>100018419</v>
      </c>
      <c r="D32" s="1">
        <v>186</v>
      </c>
      <c r="E32" s="1">
        <v>6</v>
      </c>
      <c r="F32" s="1">
        <v>5</v>
      </c>
    </row>
    <row r="33" spans="1:6" ht="12.75">
      <c r="A33" s="1" t="s">
        <v>224</v>
      </c>
      <c r="B33" s="1" t="s">
        <v>225</v>
      </c>
      <c r="C33" s="1">
        <v>100026806</v>
      </c>
      <c r="D33" s="1">
        <v>186</v>
      </c>
      <c r="E33" s="1">
        <v>6</v>
      </c>
      <c r="F33" s="1">
        <v>5</v>
      </c>
    </row>
    <row r="34" spans="1:6" ht="12.75">
      <c r="A34" s="1" t="s">
        <v>226</v>
      </c>
      <c r="B34" s="1" t="s">
        <v>227</v>
      </c>
      <c r="C34" s="1">
        <v>100039278</v>
      </c>
      <c r="D34" s="1">
        <v>186</v>
      </c>
      <c r="E34" s="1">
        <v>6</v>
      </c>
      <c r="F34" s="1">
        <v>5</v>
      </c>
    </row>
    <row r="35" spans="1:6" ht="12.75">
      <c r="A35" s="1" t="s">
        <v>228</v>
      </c>
      <c r="B35" s="1" t="s">
        <v>198</v>
      </c>
      <c r="C35" s="1">
        <v>15339538</v>
      </c>
      <c r="D35" s="1">
        <v>186</v>
      </c>
      <c r="E35" s="1">
        <v>6</v>
      </c>
      <c r="F35" s="1">
        <v>5</v>
      </c>
    </row>
    <row r="36" spans="1:6" ht="12.75">
      <c r="A36" s="1" t="s">
        <v>229</v>
      </c>
      <c r="B36" s="1" t="s">
        <v>230</v>
      </c>
      <c r="C36" s="1">
        <v>100033804</v>
      </c>
      <c r="D36" s="1">
        <v>185</v>
      </c>
      <c r="E36" s="1">
        <v>10</v>
      </c>
      <c r="F36" s="1">
        <v>1</v>
      </c>
    </row>
    <row r="37" spans="1:6" ht="12.75">
      <c r="A37" s="1" t="s">
        <v>231</v>
      </c>
      <c r="B37" s="1" t="s">
        <v>42</v>
      </c>
      <c r="C37" s="1">
        <v>100029722</v>
      </c>
      <c r="D37" s="1">
        <v>184</v>
      </c>
      <c r="E37" s="1">
        <v>11</v>
      </c>
      <c r="F37" s="1">
        <v>0</v>
      </c>
    </row>
    <row r="38" spans="1:6" ht="12.75">
      <c r="A38" s="1" t="s">
        <v>232</v>
      </c>
      <c r="B38" s="1" t="s">
        <v>227</v>
      </c>
      <c r="C38" s="1">
        <v>100012845</v>
      </c>
      <c r="D38" s="1">
        <v>178</v>
      </c>
      <c r="E38" s="1">
        <v>12</v>
      </c>
      <c r="F38" s="1">
        <v>0</v>
      </c>
    </row>
    <row r="39" spans="1:6" ht="12.75">
      <c r="A39" s="1" t="s">
        <v>233</v>
      </c>
      <c r="B39" s="1" t="s">
        <v>234</v>
      </c>
      <c r="C39" s="1">
        <v>100023416</v>
      </c>
      <c r="D39" s="1">
        <v>177</v>
      </c>
      <c r="E39" s="1">
        <v>13</v>
      </c>
      <c r="F39" s="1">
        <v>0</v>
      </c>
    </row>
    <row r="40" spans="1:6" ht="12.75">
      <c r="A40" s="1" t="s">
        <v>235</v>
      </c>
      <c r="B40" s="1" t="s">
        <v>179</v>
      </c>
      <c r="C40" s="1">
        <v>100015764</v>
      </c>
      <c r="D40" s="1">
        <v>173</v>
      </c>
      <c r="E40" s="1">
        <v>14</v>
      </c>
      <c r="F40" s="1">
        <v>0</v>
      </c>
    </row>
    <row r="41" spans="1:6" ht="12.75">
      <c r="A41" s="1" t="s">
        <v>236</v>
      </c>
      <c r="B41" s="1" t="s">
        <v>237</v>
      </c>
      <c r="C41" s="1">
        <v>100022656</v>
      </c>
      <c r="D41" s="1">
        <v>172</v>
      </c>
      <c r="E41" s="1">
        <v>15</v>
      </c>
      <c r="F41" s="1">
        <v>0</v>
      </c>
    </row>
    <row r="42" spans="1:6" ht="12.75">
      <c r="A42" s="1" t="s">
        <v>238</v>
      </c>
      <c r="B42" s="1" t="s">
        <v>27</v>
      </c>
      <c r="C42" s="1">
        <v>100038325</v>
      </c>
      <c r="D42" s="1">
        <v>172</v>
      </c>
      <c r="E42" s="1">
        <v>15</v>
      </c>
      <c r="F42" s="1">
        <v>0</v>
      </c>
    </row>
    <row r="43" spans="1:6" ht="12.75">
      <c r="A43" s="1" t="s">
        <v>239</v>
      </c>
      <c r="B43" s="1" t="s">
        <v>218</v>
      </c>
      <c r="C43" s="1">
        <v>100010162</v>
      </c>
      <c r="D43" s="1">
        <v>170</v>
      </c>
      <c r="E43" s="1">
        <v>17</v>
      </c>
      <c r="F43" s="1">
        <v>0</v>
      </c>
    </row>
    <row r="44" spans="1:6" ht="12.75">
      <c r="A44" s="1" t="s">
        <v>240</v>
      </c>
      <c r="B44" s="1" t="s">
        <v>241</v>
      </c>
      <c r="C44" s="1">
        <v>100000937</v>
      </c>
      <c r="D44" s="1">
        <v>169</v>
      </c>
      <c r="E44" s="1">
        <v>18</v>
      </c>
      <c r="F44" s="1">
        <v>0</v>
      </c>
    </row>
    <row r="45" spans="1:6" ht="12.75">
      <c r="A45" s="1" t="s">
        <v>242</v>
      </c>
      <c r="B45" s="1" t="s">
        <v>212</v>
      </c>
      <c r="C45" s="1">
        <v>100014178</v>
      </c>
      <c r="D45" s="1">
        <v>0</v>
      </c>
      <c r="E45" s="1">
        <v>19</v>
      </c>
      <c r="F45" s="1">
        <v>0</v>
      </c>
    </row>
    <row r="46" spans="1:6" ht="12.75">
      <c r="A46" s="1" t="s">
        <v>243</v>
      </c>
      <c r="B46" s="1" t="s">
        <v>230</v>
      </c>
      <c r="C46" s="1">
        <v>13936270</v>
      </c>
      <c r="D46" s="1">
        <v>0</v>
      </c>
      <c r="E46" s="1">
        <v>19</v>
      </c>
      <c r="F46" s="1">
        <v>0</v>
      </c>
    </row>
    <row r="48" ht="12.75">
      <c r="A48" s="1" t="s">
        <v>244</v>
      </c>
    </row>
    <row r="49" spans="1:6" ht="12.75">
      <c r="A49" s="1" t="s">
        <v>171</v>
      </c>
      <c r="B49" s="1" t="s">
        <v>3</v>
      </c>
      <c r="C49" s="1" t="s">
        <v>172</v>
      </c>
      <c r="D49" s="1" t="s">
        <v>173</v>
      </c>
      <c r="E49" s="1" t="s">
        <v>174</v>
      </c>
      <c r="F49" s="2" t="s">
        <v>175</v>
      </c>
    </row>
    <row r="50" spans="1:6" ht="12.75">
      <c r="A50" s="1" t="s">
        <v>245</v>
      </c>
      <c r="B50" s="1" t="s">
        <v>179</v>
      </c>
      <c r="C50" s="1">
        <v>100041811</v>
      </c>
      <c r="D50" s="1">
        <v>212</v>
      </c>
      <c r="E50" s="1">
        <v>1</v>
      </c>
      <c r="F50" s="1">
        <v>20</v>
      </c>
    </row>
    <row r="51" spans="1:6" ht="12.75">
      <c r="A51" s="1" t="s">
        <v>246</v>
      </c>
      <c r="B51" s="1" t="s">
        <v>7</v>
      </c>
      <c r="C51" s="1">
        <v>100043465</v>
      </c>
      <c r="D51" s="1">
        <v>209</v>
      </c>
      <c r="E51" s="1">
        <v>2</v>
      </c>
      <c r="F51" s="1">
        <v>15</v>
      </c>
    </row>
    <row r="52" spans="1:6" ht="12.75">
      <c r="A52" s="1" t="s">
        <v>247</v>
      </c>
      <c r="B52" s="1" t="s">
        <v>179</v>
      </c>
      <c r="C52" s="1">
        <v>100031646</v>
      </c>
      <c r="D52" s="1">
        <v>202</v>
      </c>
      <c r="E52" s="1">
        <v>3</v>
      </c>
      <c r="F52" s="1">
        <v>11</v>
      </c>
    </row>
    <row r="53" spans="1:6" ht="12.75">
      <c r="A53" s="1" t="s">
        <v>248</v>
      </c>
      <c r="B53" s="1" t="s">
        <v>249</v>
      </c>
      <c r="C53" s="1">
        <v>100021610</v>
      </c>
      <c r="D53" s="1">
        <v>194</v>
      </c>
      <c r="E53" s="1">
        <v>4</v>
      </c>
      <c r="F53" s="1">
        <v>8</v>
      </c>
    </row>
    <row r="54" spans="1:6" ht="12.75">
      <c r="A54" s="1" t="s">
        <v>250</v>
      </c>
      <c r="B54" s="1" t="s">
        <v>203</v>
      </c>
      <c r="C54" s="1">
        <v>100039173</v>
      </c>
      <c r="D54" s="1">
        <v>191</v>
      </c>
      <c r="E54" s="1">
        <v>5</v>
      </c>
      <c r="F54" s="1">
        <v>6</v>
      </c>
    </row>
    <row r="55" spans="1:6" ht="12.75">
      <c r="A55" s="1" t="s">
        <v>251</v>
      </c>
      <c r="B55" s="1" t="s">
        <v>31</v>
      </c>
      <c r="C55" s="1">
        <v>100047127</v>
      </c>
      <c r="D55" s="1">
        <v>185</v>
      </c>
      <c r="E55" s="1">
        <v>6</v>
      </c>
      <c r="F55" s="1">
        <v>5</v>
      </c>
    </row>
    <row r="56" spans="1:6" ht="12.75">
      <c r="A56" s="1" t="s">
        <v>252</v>
      </c>
      <c r="B56" s="1" t="s">
        <v>192</v>
      </c>
      <c r="C56" s="1">
        <v>100025439</v>
      </c>
      <c r="D56" s="1">
        <v>183</v>
      </c>
      <c r="E56" s="1">
        <v>7</v>
      </c>
      <c r="F56" s="1">
        <v>4</v>
      </c>
    </row>
    <row r="57" spans="1:6" ht="12.75">
      <c r="A57" s="1" t="s">
        <v>253</v>
      </c>
      <c r="B57" s="1" t="s">
        <v>254</v>
      </c>
      <c r="C57" s="1">
        <v>14693678</v>
      </c>
      <c r="D57" s="1">
        <v>183</v>
      </c>
      <c r="E57" s="1">
        <v>7</v>
      </c>
      <c r="F57" s="1">
        <v>4</v>
      </c>
    </row>
    <row r="58" spans="1:6" ht="12.75">
      <c r="A58" s="1" t="s">
        <v>255</v>
      </c>
      <c r="B58" s="1" t="s">
        <v>225</v>
      </c>
      <c r="C58" s="1">
        <v>100014584</v>
      </c>
      <c r="D58" s="1">
        <v>183</v>
      </c>
      <c r="E58" s="1">
        <v>7</v>
      </c>
      <c r="F58" s="1">
        <v>4</v>
      </c>
    </row>
    <row r="59" spans="1:6" ht="12.75">
      <c r="A59" s="1" t="s">
        <v>256</v>
      </c>
      <c r="B59" s="1" t="s">
        <v>10</v>
      </c>
      <c r="C59" s="1">
        <v>100026735</v>
      </c>
      <c r="D59" s="1">
        <v>181</v>
      </c>
      <c r="E59" s="1">
        <v>10</v>
      </c>
      <c r="F59" s="1">
        <v>1</v>
      </c>
    </row>
    <row r="60" spans="1:6" ht="12.75">
      <c r="A60" s="1" t="s">
        <v>257</v>
      </c>
      <c r="B60" s="1" t="s">
        <v>31</v>
      </c>
      <c r="C60" s="1">
        <v>100016983</v>
      </c>
      <c r="D60" s="1">
        <v>178</v>
      </c>
      <c r="E60" s="1">
        <v>11</v>
      </c>
      <c r="F60" s="1">
        <v>0</v>
      </c>
    </row>
    <row r="61" spans="1:6" ht="12.75">
      <c r="A61" s="1" t="s">
        <v>258</v>
      </c>
      <c r="B61" s="1" t="s">
        <v>200</v>
      </c>
      <c r="C61" s="1">
        <v>100033708</v>
      </c>
      <c r="D61" s="1">
        <v>177</v>
      </c>
      <c r="E61" s="1">
        <v>12</v>
      </c>
      <c r="F61" s="1">
        <v>0</v>
      </c>
    </row>
    <row r="62" spans="1:6" ht="12.75">
      <c r="A62" s="1" t="s">
        <v>259</v>
      </c>
      <c r="B62" s="1" t="s">
        <v>200</v>
      </c>
      <c r="C62" s="1">
        <v>100004012</v>
      </c>
      <c r="D62" s="1">
        <v>176</v>
      </c>
      <c r="E62" s="1">
        <v>13</v>
      </c>
      <c r="F62" s="1">
        <v>0</v>
      </c>
    </row>
    <row r="63" spans="1:6" ht="12.75">
      <c r="A63" s="1" t="s">
        <v>260</v>
      </c>
      <c r="B63" s="1" t="s">
        <v>261</v>
      </c>
      <c r="C63" s="1">
        <v>100034764</v>
      </c>
      <c r="D63" s="1">
        <v>176</v>
      </c>
      <c r="E63" s="1">
        <v>13</v>
      </c>
      <c r="F63" s="1">
        <v>0</v>
      </c>
    </row>
    <row r="64" spans="1:6" ht="12.75">
      <c r="A64" s="1" t="s">
        <v>262</v>
      </c>
      <c r="B64" s="1" t="s">
        <v>177</v>
      </c>
      <c r="C64" s="1">
        <v>100018349</v>
      </c>
      <c r="D64" s="1">
        <v>174</v>
      </c>
      <c r="E64" s="1">
        <v>15</v>
      </c>
      <c r="F64" s="1">
        <v>0</v>
      </c>
    </row>
    <row r="65" spans="1:6" ht="12.75">
      <c r="A65" s="1" t="s">
        <v>263</v>
      </c>
      <c r="B65" s="1" t="s">
        <v>264</v>
      </c>
      <c r="C65" s="1">
        <v>100017003</v>
      </c>
      <c r="D65" s="1">
        <v>171</v>
      </c>
      <c r="E65" s="1">
        <v>16</v>
      </c>
      <c r="F65" s="1">
        <v>0</v>
      </c>
    </row>
    <row r="66" spans="1:6" ht="12.75">
      <c r="A66" s="1" t="s">
        <v>265</v>
      </c>
      <c r="B66" s="1" t="s">
        <v>266</v>
      </c>
      <c r="C66" s="1">
        <v>100031311</v>
      </c>
      <c r="D66" s="1">
        <v>170</v>
      </c>
      <c r="E66" s="1">
        <v>17</v>
      </c>
      <c r="F66" s="1">
        <v>0</v>
      </c>
    </row>
    <row r="67" spans="1:6" ht="12.75">
      <c r="A67" s="1" t="s">
        <v>267</v>
      </c>
      <c r="B67" s="1" t="s">
        <v>190</v>
      </c>
      <c r="C67" s="1">
        <v>100037847</v>
      </c>
      <c r="D67" s="1">
        <v>169</v>
      </c>
      <c r="E67" s="1">
        <v>18</v>
      </c>
      <c r="F67" s="1">
        <v>0</v>
      </c>
    </row>
    <row r="68" spans="1:6" ht="12.75">
      <c r="A68" s="1" t="s">
        <v>268</v>
      </c>
      <c r="B68" s="1" t="s">
        <v>177</v>
      </c>
      <c r="C68" s="1">
        <v>100030024</v>
      </c>
      <c r="D68" s="1">
        <v>168</v>
      </c>
      <c r="E68" s="1">
        <v>19</v>
      </c>
      <c r="F68" s="1">
        <v>0</v>
      </c>
    </row>
    <row r="69" spans="1:6" ht="12.75">
      <c r="A69" s="1" t="s">
        <v>269</v>
      </c>
      <c r="B69" s="1" t="s">
        <v>218</v>
      </c>
      <c r="C69" s="1">
        <v>100007535</v>
      </c>
      <c r="D69" s="1">
        <v>0</v>
      </c>
      <c r="E69" s="1">
        <v>20</v>
      </c>
      <c r="F69" s="1">
        <v>0</v>
      </c>
    </row>
    <row r="71" ht="12.75">
      <c r="A71" s="1" t="s">
        <v>270</v>
      </c>
    </row>
    <row r="72" spans="1:6" ht="12.75">
      <c r="A72" s="1" t="s">
        <v>171</v>
      </c>
      <c r="B72" s="1" t="s">
        <v>3</v>
      </c>
      <c r="C72" s="1" t="s">
        <v>172</v>
      </c>
      <c r="D72" s="1" t="s">
        <v>173</v>
      </c>
      <c r="E72" s="1" t="s">
        <v>174</v>
      </c>
      <c r="F72" s="2" t="s">
        <v>175</v>
      </c>
    </row>
    <row r="73" spans="1:6" ht="12.75">
      <c r="A73" s="1" t="s">
        <v>271</v>
      </c>
      <c r="B73" s="1" t="s">
        <v>7</v>
      </c>
      <c r="C73" s="1">
        <v>100027817</v>
      </c>
      <c r="D73" s="1">
        <v>186</v>
      </c>
      <c r="E73" s="1">
        <v>1</v>
      </c>
      <c r="F73" s="1">
        <v>20</v>
      </c>
    </row>
    <row r="74" spans="1:6" ht="12.75">
      <c r="A74" s="1" t="s">
        <v>272</v>
      </c>
      <c r="B74" s="1" t="s">
        <v>218</v>
      </c>
      <c r="C74" s="1">
        <v>100031712</v>
      </c>
      <c r="D74" s="1">
        <v>178</v>
      </c>
      <c r="E74" s="1">
        <v>2</v>
      </c>
      <c r="F74" s="1">
        <v>15</v>
      </c>
    </row>
    <row r="75" spans="1:6" ht="12.75">
      <c r="A75" s="1" t="s">
        <v>273</v>
      </c>
      <c r="B75" s="1" t="s">
        <v>264</v>
      </c>
      <c r="C75" s="1">
        <v>100014193</v>
      </c>
      <c r="D75" s="1">
        <v>172</v>
      </c>
      <c r="E75" s="1">
        <v>3</v>
      </c>
      <c r="F75" s="1">
        <v>11</v>
      </c>
    </row>
    <row r="76" spans="1:6" ht="12.75">
      <c r="A76" s="1" t="s">
        <v>274</v>
      </c>
      <c r="B76" s="1" t="s">
        <v>266</v>
      </c>
      <c r="C76" s="1">
        <v>100026880</v>
      </c>
      <c r="D76" s="1">
        <v>171</v>
      </c>
      <c r="E76" s="1">
        <v>4</v>
      </c>
      <c r="F76" s="1">
        <v>8</v>
      </c>
    </row>
    <row r="77" spans="1:6" ht="12.75">
      <c r="A77" s="1" t="s">
        <v>275</v>
      </c>
      <c r="B77" s="1" t="s">
        <v>27</v>
      </c>
      <c r="C77" s="1">
        <v>100031476</v>
      </c>
      <c r="D77" s="1">
        <v>171</v>
      </c>
      <c r="E77" s="1">
        <v>4</v>
      </c>
      <c r="F77" s="1">
        <v>8</v>
      </c>
    </row>
    <row r="78" spans="1:6" ht="12.75">
      <c r="A78" s="1" t="s">
        <v>276</v>
      </c>
      <c r="B78" s="1" t="s">
        <v>181</v>
      </c>
      <c r="C78" s="1">
        <v>100022669</v>
      </c>
      <c r="D78" s="1">
        <v>168</v>
      </c>
      <c r="E78" s="1">
        <v>6</v>
      </c>
      <c r="F78" s="1">
        <v>5</v>
      </c>
    </row>
    <row r="79" spans="1:6" ht="12.75">
      <c r="A79" s="1" t="s">
        <v>277</v>
      </c>
      <c r="B79" s="1" t="s">
        <v>278</v>
      </c>
      <c r="C79" s="1">
        <v>100029853</v>
      </c>
      <c r="D79" s="1">
        <v>166</v>
      </c>
      <c r="E79" s="1">
        <v>7</v>
      </c>
      <c r="F79" s="1">
        <v>4</v>
      </c>
    </row>
    <row r="80" spans="1:6" ht="12.75">
      <c r="A80" s="1" t="s">
        <v>279</v>
      </c>
      <c r="B80" s="1" t="s">
        <v>13</v>
      </c>
      <c r="C80" s="1">
        <v>100032030</v>
      </c>
      <c r="D80" s="1">
        <v>166</v>
      </c>
      <c r="E80" s="1">
        <v>7</v>
      </c>
      <c r="F80" s="1">
        <v>4</v>
      </c>
    </row>
    <row r="81" spans="1:6" ht="12.75">
      <c r="A81" s="1" t="s">
        <v>280</v>
      </c>
      <c r="B81" s="1" t="s">
        <v>278</v>
      </c>
      <c r="C81" s="1">
        <v>100015482</v>
      </c>
      <c r="D81" s="1">
        <v>166</v>
      </c>
      <c r="E81" s="1">
        <v>7</v>
      </c>
      <c r="F81" s="1">
        <v>4</v>
      </c>
    </row>
    <row r="82" spans="1:6" ht="12.75">
      <c r="A82" s="1" t="s">
        <v>281</v>
      </c>
      <c r="B82" s="1" t="s">
        <v>225</v>
      </c>
      <c r="C82" s="1">
        <v>100025304</v>
      </c>
      <c r="D82" s="1">
        <v>162</v>
      </c>
      <c r="E82" s="1">
        <v>10</v>
      </c>
      <c r="F82" s="1">
        <v>1</v>
      </c>
    </row>
    <row r="83" spans="1:6" ht="12.75">
      <c r="A83" s="1" t="s">
        <v>282</v>
      </c>
      <c r="B83" s="1" t="s">
        <v>278</v>
      </c>
      <c r="C83" s="1">
        <v>100021689</v>
      </c>
      <c r="D83" s="1">
        <v>162</v>
      </c>
      <c r="E83" s="1">
        <v>10</v>
      </c>
      <c r="F83" s="1">
        <v>1</v>
      </c>
    </row>
    <row r="84" spans="1:6" ht="12.75">
      <c r="A84" s="1" t="s">
        <v>283</v>
      </c>
      <c r="B84" s="1" t="s">
        <v>284</v>
      </c>
      <c r="C84" s="1">
        <v>100019256</v>
      </c>
      <c r="D84" s="1">
        <v>158</v>
      </c>
      <c r="E84" s="1">
        <v>12</v>
      </c>
      <c r="F84" s="1">
        <v>0</v>
      </c>
    </row>
    <row r="85" spans="1:6" ht="12.75">
      <c r="A85" s="1" t="s">
        <v>285</v>
      </c>
      <c r="B85" s="1" t="s">
        <v>185</v>
      </c>
      <c r="C85" s="1">
        <v>14793813</v>
      </c>
      <c r="D85" s="1">
        <v>158</v>
      </c>
      <c r="E85" s="1">
        <v>12</v>
      </c>
      <c r="F85" s="1">
        <v>0</v>
      </c>
    </row>
    <row r="86" spans="1:6" ht="12.75">
      <c r="A86" s="1" t="s">
        <v>286</v>
      </c>
      <c r="B86" s="1" t="s">
        <v>212</v>
      </c>
      <c r="C86" s="1">
        <v>100025746</v>
      </c>
      <c r="D86" s="1">
        <v>158</v>
      </c>
      <c r="E86" s="1">
        <v>12</v>
      </c>
      <c r="F86" s="1">
        <v>0</v>
      </c>
    </row>
    <row r="87" spans="1:6" ht="12.75">
      <c r="A87" s="1" t="s">
        <v>287</v>
      </c>
      <c r="B87" s="1" t="s">
        <v>190</v>
      </c>
      <c r="C87" s="1">
        <v>13266667</v>
      </c>
      <c r="D87" s="1">
        <v>157</v>
      </c>
      <c r="E87" s="1">
        <v>15</v>
      </c>
      <c r="F87" s="1">
        <v>0</v>
      </c>
    </row>
    <row r="88" spans="1:6" ht="12.75">
      <c r="A88" s="1" t="s">
        <v>288</v>
      </c>
      <c r="B88" s="1" t="s">
        <v>61</v>
      </c>
      <c r="C88" s="1">
        <v>100006691</v>
      </c>
      <c r="D88" s="1">
        <v>156</v>
      </c>
      <c r="E88" s="1">
        <v>16</v>
      </c>
      <c r="F88" s="1">
        <v>0</v>
      </c>
    </row>
    <row r="89" spans="1:6" ht="12.75">
      <c r="A89" s="1" t="s">
        <v>289</v>
      </c>
      <c r="B89" s="1" t="s">
        <v>227</v>
      </c>
      <c r="C89" s="1">
        <v>15408650</v>
      </c>
      <c r="D89" s="1">
        <v>153</v>
      </c>
      <c r="E89" s="1">
        <v>17</v>
      </c>
      <c r="F89" s="1">
        <v>0</v>
      </c>
    </row>
    <row r="91" ht="12.75">
      <c r="A91" s="1" t="s">
        <v>290</v>
      </c>
    </row>
    <row r="92" spans="1:6" ht="12.75">
      <c r="A92" s="1" t="s">
        <v>171</v>
      </c>
      <c r="B92" s="1" t="s">
        <v>3</v>
      </c>
      <c r="C92" s="1" t="s">
        <v>172</v>
      </c>
      <c r="D92" s="1" t="s">
        <v>173</v>
      </c>
      <c r="E92" s="1" t="s">
        <v>174</v>
      </c>
      <c r="F92" s="2" t="s">
        <v>175</v>
      </c>
    </row>
    <row r="93" spans="1:6" ht="12.75">
      <c r="A93" s="1" t="s">
        <v>291</v>
      </c>
      <c r="B93" s="1" t="s">
        <v>190</v>
      </c>
      <c r="C93" s="1">
        <v>100042545</v>
      </c>
      <c r="D93" s="1">
        <v>197</v>
      </c>
      <c r="E93" s="1">
        <v>1</v>
      </c>
      <c r="F93" s="1">
        <v>20</v>
      </c>
    </row>
    <row r="94" spans="1:6" ht="12.75">
      <c r="A94" s="1" t="s">
        <v>292</v>
      </c>
      <c r="B94" s="1" t="s">
        <v>249</v>
      </c>
      <c r="C94" s="1">
        <v>100000376</v>
      </c>
      <c r="D94" s="1">
        <v>180</v>
      </c>
      <c r="E94" s="1">
        <v>2</v>
      </c>
      <c r="F94" s="1">
        <v>15</v>
      </c>
    </row>
    <row r="95" spans="1:6" ht="12.75">
      <c r="A95" s="1" t="s">
        <v>293</v>
      </c>
      <c r="B95" s="1" t="s">
        <v>294</v>
      </c>
      <c r="C95" s="1">
        <v>100031738</v>
      </c>
      <c r="D95" s="1">
        <v>171</v>
      </c>
      <c r="E95" s="1">
        <v>3</v>
      </c>
      <c r="F95" s="1">
        <v>11</v>
      </c>
    </row>
    <row r="96" spans="1:6" ht="12.75">
      <c r="A96" s="1" t="s">
        <v>295</v>
      </c>
      <c r="B96" s="1" t="s">
        <v>216</v>
      </c>
      <c r="C96" s="1">
        <v>100036774</v>
      </c>
      <c r="D96" s="1">
        <v>169</v>
      </c>
      <c r="E96" s="1">
        <v>4</v>
      </c>
      <c r="F96" s="1">
        <v>8</v>
      </c>
    </row>
    <row r="97" spans="1:6" ht="12.75">
      <c r="A97" s="1" t="s">
        <v>296</v>
      </c>
      <c r="B97" s="1" t="s">
        <v>192</v>
      </c>
      <c r="C97" s="1">
        <v>15580523</v>
      </c>
      <c r="D97" s="1">
        <v>167</v>
      </c>
      <c r="E97" s="1">
        <v>5</v>
      </c>
      <c r="F97" s="1">
        <v>6</v>
      </c>
    </row>
    <row r="98" spans="1:6" ht="12.75">
      <c r="A98" s="1" t="s">
        <v>297</v>
      </c>
      <c r="B98" s="1" t="s">
        <v>27</v>
      </c>
      <c r="C98" s="1">
        <v>100038324</v>
      </c>
      <c r="D98" s="1">
        <v>164</v>
      </c>
      <c r="E98" s="1">
        <v>6</v>
      </c>
      <c r="F98" s="1">
        <v>5</v>
      </c>
    </row>
    <row r="99" spans="1:6" ht="12.75">
      <c r="A99" s="1" t="s">
        <v>298</v>
      </c>
      <c r="B99" s="1" t="s">
        <v>179</v>
      </c>
      <c r="C99" s="1">
        <v>15559709</v>
      </c>
      <c r="D99" s="1">
        <v>161</v>
      </c>
      <c r="E99" s="1">
        <v>7</v>
      </c>
      <c r="F99" s="1">
        <v>4</v>
      </c>
    </row>
    <row r="100" spans="1:6" ht="12.75">
      <c r="A100" s="1" t="s">
        <v>299</v>
      </c>
      <c r="B100" s="1" t="s">
        <v>266</v>
      </c>
      <c r="C100" s="1">
        <v>100021215</v>
      </c>
      <c r="D100" s="1">
        <v>160</v>
      </c>
      <c r="E100" s="1">
        <v>8</v>
      </c>
      <c r="F100" s="1">
        <v>3</v>
      </c>
    </row>
    <row r="101" spans="1:6" ht="12.75">
      <c r="A101" s="1" t="s">
        <v>300</v>
      </c>
      <c r="B101" s="1" t="s">
        <v>206</v>
      </c>
      <c r="C101" s="1">
        <v>100045962</v>
      </c>
      <c r="D101" s="1">
        <v>159</v>
      </c>
      <c r="E101" s="1">
        <v>9</v>
      </c>
      <c r="F101" s="1">
        <v>2</v>
      </c>
    </row>
    <row r="102" spans="1:6" ht="12.75">
      <c r="A102" s="1" t="s">
        <v>301</v>
      </c>
      <c r="B102" s="1" t="s">
        <v>13</v>
      </c>
      <c r="C102" s="1">
        <v>100012731</v>
      </c>
      <c r="D102" s="1">
        <v>157</v>
      </c>
      <c r="E102" s="1">
        <v>10</v>
      </c>
      <c r="F102" s="1">
        <v>1</v>
      </c>
    </row>
    <row r="103" spans="1:6" ht="12.75">
      <c r="A103" s="1" t="s">
        <v>302</v>
      </c>
      <c r="B103" s="1" t="s">
        <v>303</v>
      </c>
      <c r="C103" s="1">
        <v>100026871</v>
      </c>
      <c r="D103" s="1">
        <v>155</v>
      </c>
      <c r="E103" s="1">
        <v>11</v>
      </c>
      <c r="F103" s="1">
        <v>0</v>
      </c>
    </row>
    <row r="104" spans="1:6" ht="12.75">
      <c r="A104" s="1" t="s">
        <v>304</v>
      </c>
      <c r="B104" s="1" t="s">
        <v>241</v>
      </c>
      <c r="C104" s="1">
        <v>100014707</v>
      </c>
      <c r="D104" s="1">
        <v>154</v>
      </c>
      <c r="E104" s="1">
        <v>12</v>
      </c>
      <c r="F104" s="1">
        <v>0</v>
      </c>
    </row>
    <row r="105" spans="1:6" ht="12.75">
      <c r="A105" s="1" t="s">
        <v>305</v>
      </c>
      <c r="B105" s="1" t="s">
        <v>185</v>
      </c>
      <c r="C105" s="1">
        <v>100019304</v>
      </c>
      <c r="D105" s="1">
        <v>152</v>
      </c>
      <c r="E105" s="1">
        <v>13</v>
      </c>
      <c r="F105" s="1">
        <v>0</v>
      </c>
    </row>
    <row r="106" spans="1:6" ht="12.75">
      <c r="A106" s="1" t="s">
        <v>306</v>
      </c>
      <c r="B106" s="1" t="s">
        <v>307</v>
      </c>
      <c r="C106" s="1">
        <v>14967605</v>
      </c>
      <c r="D106" s="1">
        <v>151</v>
      </c>
      <c r="E106" s="1">
        <v>14</v>
      </c>
      <c r="F106" s="1">
        <v>0</v>
      </c>
    </row>
    <row r="107" spans="1:6" ht="12.75">
      <c r="A107" s="1" t="s">
        <v>308</v>
      </c>
      <c r="B107" s="1" t="s">
        <v>206</v>
      </c>
      <c r="C107" s="1">
        <v>100033876</v>
      </c>
      <c r="D107" s="1">
        <v>150</v>
      </c>
      <c r="E107" s="1">
        <v>15</v>
      </c>
      <c r="F107" s="1">
        <v>0</v>
      </c>
    </row>
    <row r="108" spans="1:6" ht="12.75">
      <c r="A108" s="1" t="s">
        <v>309</v>
      </c>
      <c r="B108" s="1" t="s">
        <v>50</v>
      </c>
      <c r="C108" s="1">
        <v>100035310</v>
      </c>
      <c r="D108" s="1">
        <v>145</v>
      </c>
      <c r="E108" s="1">
        <v>16</v>
      </c>
      <c r="F108" s="1">
        <v>0</v>
      </c>
    </row>
    <row r="109" spans="1:6" ht="12.75">
      <c r="A109" s="1" t="s">
        <v>310</v>
      </c>
      <c r="B109" s="1" t="s">
        <v>311</v>
      </c>
      <c r="C109" s="1">
        <v>100033807</v>
      </c>
      <c r="D109" s="1">
        <v>134</v>
      </c>
      <c r="E109" s="1">
        <v>17</v>
      </c>
      <c r="F109" s="1">
        <v>0</v>
      </c>
    </row>
    <row r="111" ht="12.75">
      <c r="A111" s="1" t="s">
        <v>312</v>
      </c>
    </row>
    <row r="112" spans="1:6" ht="12.75">
      <c r="A112" s="1" t="s">
        <v>171</v>
      </c>
      <c r="B112" s="1" t="s">
        <v>3</v>
      </c>
      <c r="C112" s="1" t="s">
        <v>172</v>
      </c>
      <c r="D112" s="1" t="s">
        <v>173</v>
      </c>
      <c r="E112" s="1" t="s">
        <v>174</v>
      </c>
      <c r="F112" s="2" t="s">
        <v>175</v>
      </c>
    </row>
    <row r="113" spans="1:6" ht="12.75">
      <c r="A113" s="1" t="s">
        <v>313</v>
      </c>
      <c r="B113" s="1" t="s">
        <v>294</v>
      </c>
      <c r="C113" s="1">
        <v>15348430</v>
      </c>
      <c r="D113" s="1">
        <v>165</v>
      </c>
      <c r="E113" s="1">
        <v>1</v>
      </c>
      <c r="F113" s="1">
        <v>20</v>
      </c>
    </row>
    <row r="114" spans="1:6" ht="12.75">
      <c r="A114" s="1" t="s">
        <v>314</v>
      </c>
      <c r="B114" s="1" t="s">
        <v>234</v>
      </c>
      <c r="C114" s="1">
        <v>100033621</v>
      </c>
      <c r="D114" s="1">
        <v>165</v>
      </c>
      <c r="E114" s="1">
        <v>2</v>
      </c>
      <c r="F114" s="1">
        <v>15</v>
      </c>
    </row>
    <row r="115" spans="1:6" ht="12.75">
      <c r="A115" s="1" t="s">
        <v>315</v>
      </c>
      <c r="B115" s="1" t="s">
        <v>7</v>
      </c>
      <c r="C115" s="1">
        <v>100042043</v>
      </c>
      <c r="D115" s="1">
        <v>160</v>
      </c>
      <c r="E115" s="1">
        <v>3</v>
      </c>
      <c r="F115" s="1">
        <v>11</v>
      </c>
    </row>
    <row r="116" spans="1:6" ht="12.75">
      <c r="A116" s="1" t="s">
        <v>316</v>
      </c>
      <c r="B116" s="1" t="s">
        <v>185</v>
      </c>
      <c r="C116" s="1">
        <v>100002822</v>
      </c>
      <c r="D116" s="1">
        <v>156</v>
      </c>
      <c r="E116" s="1">
        <v>4</v>
      </c>
      <c r="F116" s="1">
        <v>8</v>
      </c>
    </row>
    <row r="117" spans="1:6" ht="12.75">
      <c r="A117" s="1" t="s">
        <v>317</v>
      </c>
      <c r="B117" s="1" t="s">
        <v>198</v>
      </c>
      <c r="C117" s="1">
        <v>100049529</v>
      </c>
      <c r="D117" s="1">
        <v>155</v>
      </c>
      <c r="E117" s="1">
        <v>5</v>
      </c>
      <c r="F117" s="1">
        <v>6</v>
      </c>
    </row>
    <row r="118" spans="1:6" ht="12.75">
      <c r="A118" s="1" t="s">
        <v>318</v>
      </c>
      <c r="B118" s="1" t="s">
        <v>206</v>
      </c>
      <c r="C118" s="1">
        <v>12077813</v>
      </c>
      <c r="D118" s="1">
        <v>148</v>
      </c>
      <c r="E118" s="1">
        <v>6</v>
      </c>
      <c r="F118" s="1">
        <v>5</v>
      </c>
    </row>
    <row r="119" spans="1:6" ht="12.75">
      <c r="A119" s="1" t="s">
        <v>319</v>
      </c>
      <c r="B119" s="1" t="s">
        <v>220</v>
      </c>
      <c r="C119" s="1">
        <v>100025897</v>
      </c>
      <c r="D119" s="1">
        <v>147</v>
      </c>
      <c r="E119" s="1">
        <v>7</v>
      </c>
      <c r="F119" s="1">
        <v>4</v>
      </c>
    </row>
    <row r="120" spans="1:6" ht="12.75">
      <c r="A120" s="1" t="s">
        <v>320</v>
      </c>
      <c r="B120" s="1" t="s">
        <v>311</v>
      </c>
      <c r="C120" s="1">
        <v>100005946</v>
      </c>
      <c r="D120" s="1">
        <v>146</v>
      </c>
      <c r="E120" s="1">
        <v>8</v>
      </c>
      <c r="F120" s="1">
        <v>3</v>
      </c>
    </row>
    <row r="121" spans="1:6" ht="12.75">
      <c r="A121" s="1" t="s">
        <v>321</v>
      </c>
      <c r="B121" s="1" t="s">
        <v>187</v>
      </c>
      <c r="C121" s="1">
        <v>100021505</v>
      </c>
      <c r="D121" s="1">
        <v>143</v>
      </c>
      <c r="E121" s="1">
        <v>9</v>
      </c>
      <c r="F121" s="1">
        <v>2</v>
      </c>
    </row>
    <row r="122" spans="1:6" ht="12.75">
      <c r="A122" s="1" t="s">
        <v>322</v>
      </c>
      <c r="B122" s="1" t="s">
        <v>200</v>
      </c>
      <c r="C122" s="1">
        <v>12050127</v>
      </c>
      <c r="D122" s="1">
        <v>140</v>
      </c>
      <c r="E122" s="1">
        <v>10</v>
      </c>
      <c r="F122" s="1">
        <v>1</v>
      </c>
    </row>
    <row r="123" spans="1:6" ht="12.75">
      <c r="A123" s="1" t="s">
        <v>323</v>
      </c>
      <c r="B123" s="1" t="s">
        <v>225</v>
      </c>
      <c r="C123" s="1">
        <v>100040841</v>
      </c>
      <c r="D123" s="1">
        <v>135</v>
      </c>
      <c r="E123" s="1">
        <v>11</v>
      </c>
      <c r="F123" s="1">
        <v>0</v>
      </c>
    </row>
    <row r="124" spans="1:6" ht="12.75">
      <c r="A124" s="1" t="s">
        <v>324</v>
      </c>
      <c r="B124" s="1" t="s">
        <v>208</v>
      </c>
      <c r="C124" s="1">
        <v>100049729</v>
      </c>
      <c r="D124" s="1">
        <v>0</v>
      </c>
      <c r="E124" s="1">
        <v>12</v>
      </c>
      <c r="F124" s="1">
        <v>0</v>
      </c>
    </row>
    <row r="125" spans="1:6" ht="12.75">
      <c r="A125" s="1" t="s">
        <v>325</v>
      </c>
      <c r="B125" s="1" t="s">
        <v>264</v>
      </c>
      <c r="C125" s="1">
        <v>100010397</v>
      </c>
      <c r="D125" s="1">
        <v>0</v>
      </c>
      <c r="E125" s="1">
        <v>12</v>
      </c>
      <c r="F125" s="1">
        <v>0</v>
      </c>
    </row>
    <row r="127" ht="12.75">
      <c r="A127" s="1" t="s">
        <v>326</v>
      </c>
    </row>
    <row r="128" spans="1:6" ht="12.75">
      <c r="A128" s="1" t="s">
        <v>171</v>
      </c>
      <c r="B128" s="1" t="s">
        <v>3</v>
      </c>
      <c r="C128" s="1" t="s">
        <v>172</v>
      </c>
      <c r="D128" s="1" t="s">
        <v>173</v>
      </c>
      <c r="E128" s="1" t="s">
        <v>174</v>
      </c>
      <c r="F128" s="2" t="s">
        <v>175</v>
      </c>
    </row>
    <row r="129" spans="1:6" ht="12.75">
      <c r="A129" s="1" t="s">
        <v>327</v>
      </c>
      <c r="B129" s="1" t="s">
        <v>183</v>
      </c>
      <c r="C129" s="1">
        <v>100049100</v>
      </c>
      <c r="D129" s="1">
        <v>189</v>
      </c>
      <c r="E129" s="1">
        <v>1</v>
      </c>
      <c r="F129" s="1">
        <v>20</v>
      </c>
    </row>
    <row r="130" spans="1:6" ht="12.75">
      <c r="A130" s="1" t="s">
        <v>328</v>
      </c>
      <c r="B130" s="1" t="s">
        <v>16</v>
      </c>
      <c r="C130" s="1">
        <v>100031663</v>
      </c>
      <c r="D130" s="1">
        <v>187</v>
      </c>
      <c r="E130" s="1">
        <v>2</v>
      </c>
      <c r="F130" s="1">
        <v>15</v>
      </c>
    </row>
    <row r="131" spans="1:6" ht="12.75">
      <c r="A131" s="1" t="s">
        <v>329</v>
      </c>
      <c r="B131" s="1" t="s">
        <v>261</v>
      </c>
      <c r="C131" s="1">
        <v>100042240</v>
      </c>
      <c r="D131" s="1">
        <v>167</v>
      </c>
      <c r="E131" s="1">
        <v>3</v>
      </c>
      <c r="F131" s="1">
        <v>11</v>
      </c>
    </row>
    <row r="132" spans="1:6" ht="12.75">
      <c r="A132" s="1" t="s">
        <v>330</v>
      </c>
      <c r="B132" s="1" t="s">
        <v>220</v>
      </c>
      <c r="C132" s="1">
        <v>100049694</v>
      </c>
      <c r="D132" s="1">
        <v>167</v>
      </c>
      <c r="E132" s="1">
        <v>4</v>
      </c>
      <c r="F132" s="1">
        <v>8</v>
      </c>
    </row>
    <row r="133" spans="1:6" ht="12.75">
      <c r="A133" s="1" t="s">
        <v>331</v>
      </c>
      <c r="B133" s="1" t="s">
        <v>227</v>
      </c>
      <c r="C133" s="1">
        <v>100045055</v>
      </c>
      <c r="D133" s="1">
        <v>165</v>
      </c>
      <c r="E133" s="1">
        <v>5</v>
      </c>
      <c r="F133" s="1">
        <v>6</v>
      </c>
    </row>
    <row r="134" spans="1:6" ht="12.75">
      <c r="A134" s="1" t="s">
        <v>332</v>
      </c>
      <c r="B134" s="1" t="s">
        <v>294</v>
      </c>
      <c r="C134" s="1">
        <v>100042107</v>
      </c>
      <c r="D134" s="1">
        <v>164</v>
      </c>
      <c r="E134" s="1">
        <v>6</v>
      </c>
      <c r="F134" s="1">
        <v>5</v>
      </c>
    </row>
    <row r="135" spans="1:6" ht="12.75">
      <c r="A135" s="1" t="s">
        <v>333</v>
      </c>
      <c r="B135" s="1" t="s">
        <v>278</v>
      </c>
      <c r="C135" s="1">
        <v>100018059</v>
      </c>
      <c r="D135" s="1">
        <v>154</v>
      </c>
      <c r="E135" s="1">
        <v>7</v>
      </c>
      <c r="F135" s="1">
        <v>4</v>
      </c>
    </row>
    <row r="136" spans="1:6" ht="12.75">
      <c r="A136" s="1" t="s">
        <v>334</v>
      </c>
      <c r="B136" s="1" t="s">
        <v>264</v>
      </c>
      <c r="C136" s="1">
        <v>100027355</v>
      </c>
      <c r="D136" s="1">
        <v>151</v>
      </c>
      <c r="E136" s="1">
        <v>8</v>
      </c>
      <c r="F136" s="1">
        <v>3</v>
      </c>
    </row>
    <row r="137" spans="1:6" ht="12.75">
      <c r="A137" s="1" t="s">
        <v>335</v>
      </c>
      <c r="B137" s="1" t="s">
        <v>187</v>
      </c>
      <c r="C137" s="1">
        <v>15024084</v>
      </c>
      <c r="D137" s="1">
        <v>144</v>
      </c>
      <c r="E137" s="1">
        <v>9</v>
      </c>
      <c r="F137" s="1">
        <v>2</v>
      </c>
    </row>
    <row r="138" spans="1:6" ht="12.75">
      <c r="A138" s="1" t="s">
        <v>336</v>
      </c>
      <c r="B138" s="1" t="s">
        <v>70</v>
      </c>
      <c r="C138" s="1">
        <v>100031217</v>
      </c>
      <c r="D138" s="1">
        <v>141</v>
      </c>
      <c r="E138" s="1">
        <v>10</v>
      </c>
      <c r="F138" s="1">
        <v>1</v>
      </c>
    </row>
    <row r="139" spans="1:6" ht="12.75">
      <c r="A139" s="1" t="s">
        <v>337</v>
      </c>
      <c r="B139" s="1" t="s">
        <v>75</v>
      </c>
      <c r="C139" s="1">
        <v>100025779</v>
      </c>
      <c r="D139" s="1">
        <v>136</v>
      </c>
      <c r="E139" s="1">
        <v>11</v>
      </c>
      <c r="F139" s="1">
        <v>0</v>
      </c>
    </row>
    <row r="140" spans="1:6" ht="12.75">
      <c r="A140" s="1" t="s">
        <v>338</v>
      </c>
      <c r="B140" s="1" t="s">
        <v>179</v>
      </c>
      <c r="C140" s="1">
        <v>100036032</v>
      </c>
      <c r="D140" s="1">
        <v>132</v>
      </c>
      <c r="E140" s="1">
        <v>12</v>
      </c>
      <c r="F140" s="1">
        <v>0</v>
      </c>
    </row>
    <row r="141" spans="1:6" ht="12.75">
      <c r="A141" s="1" t="s">
        <v>339</v>
      </c>
      <c r="B141" s="1" t="s">
        <v>200</v>
      </c>
      <c r="C141" s="1">
        <v>100013648</v>
      </c>
      <c r="D141" s="1">
        <v>130</v>
      </c>
      <c r="E141" s="1">
        <v>13</v>
      </c>
      <c r="F141" s="1">
        <v>0</v>
      </c>
    </row>
    <row r="142" spans="1:6" ht="12.75">
      <c r="A142" s="1" t="s">
        <v>340</v>
      </c>
      <c r="B142" s="1" t="s">
        <v>341</v>
      </c>
      <c r="C142" s="1">
        <v>100049708</v>
      </c>
      <c r="D142" s="1">
        <v>0</v>
      </c>
      <c r="E142" s="1">
        <v>14</v>
      </c>
      <c r="F142" s="1">
        <v>0</v>
      </c>
    </row>
    <row r="144" ht="12.75">
      <c r="A144" s="1" t="s">
        <v>342</v>
      </c>
    </row>
    <row r="145" spans="1:6" ht="12.75">
      <c r="A145" s="1" t="s">
        <v>171</v>
      </c>
      <c r="B145" s="1" t="s">
        <v>3</v>
      </c>
      <c r="C145" s="1" t="s">
        <v>172</v>
      </c>
      <c r="D145" s="1" t="s">
        <v>173</v>
      </c>
      <c r="E145" s="1" t="s">
        <v>174</v>
      </c>
      <c r="F145" s="2" t="s">
        <v>175</v>
      </c>
    </row>
    <row r="146" spans="1:6" ht="12.75">
      <c r="A146" s="1" t="s">
        <v>343</v>
      </c>
      <c r="B146" s="1" t="s">
        <v>210</v>
      </c>
      <c r="C146" s="1">
        <v>100039605</v>
      </c>
      <c r="D146" s="1">
        <v>183</v>
      </c>
      <c r="E146" s="1">
        <v>1</v>
      </c>
      <c r="F146" s="1">
        <v>20</v>
      </c>
    </row>
    <row r="147" spans="1:6" ht="12.75">
      <c r="A147" s="1" t="s">
        <v>344</v>
      </c>
      <c r="B147" s="1" t="s">
        <v>198</v>
      </c>
      <c r="C147" s="1">
        <v>100027864</v>
      </c>
      <c r="D147" s="1">
        <v>170</v>
      </c>
      <c r="E147" s="1">
        <v>2</v>
      </c>
      <c r="F147" s="1">
        <v>15</v>
      </c>
    </row>
    <row r="148" spans="1:6" ht="12.75">
      <c r="A148" s="1" t="s">
        <v>345</v>
      </c>
      <c r="B148" s="1" t="s">
        <v>16</v>
      </c>
      <c r="C148" s="1">
        <v>100037107</v>
      </c>
      <c r="D148" s="1">
        <v>169</v>
      </c>
      <c r="E148" s="1">
        <v>3</v>
      </c>
      <c r="F148" s="1">
        <v>11</v>
      </c>
    </row>
    <row r="149" spans="1:6" ht="12.75">
      <c r="A149" s="1" t="s">
        <v>346</v>
      </c>
      <c r="B149" s="1" t="s">
        <v>294</v>
      </c>
      <c r="C149" s="1">
        <v>100025318</v>
      </c>
      <c r="D149" s="1">
        <v>167</v>
      </c>
      <c r="E149" s="1">
        <v>4</v>
      </c>
      <c r="F149" s="1">
        <v>8</v>
      </c>
    </row>
    <row r="150" spans="1:6" ht="12.75">
      <c r="A150" s="1" t="s">
        <v>347</v>
      </c>
      <c r="B150" s="1" t="s">
        <v>179</v>
      </c>
      <c r="C150" s="1">
        <v>15595172</v>
      </c>
      <c r="D150" s="1">
        <v>167</v>
      </c>
      <c r="E150" s="1">
        <v>4</v>
      </c>
      <c r="F150" s="1">
        <v>8</v>
      </c>
    </row>
    <row r="151" spans="1:6" ht="12.75">
      <c r="A151" s="1" t="s">
        <v>348</v>
      </c>
      <c r="B151" s="1" t="s">
        <v>70</v>
      </c>
      <c r="C151" s="1">
        <v>100010665</v>
      </c>
      <c r="D151" s="1">
        <v>166</v>
      </c>
      <c r="E151" s="1">
        <v>6</v>
      </c>
      <c r="F151" s="1">
        <v>5</v>
      </c>
    </row>
    <row r="152" spans="1:6" ht="12.75">
      <c r="A152" s="1" t="s">
        <v>349</v>
      </c>
      <c r="B152" s="1" t="s">
        <v>225</v>
      </c>
      <c r="C152" s="1">
        <v>100041610</v>
      </c>
      <c r="D152" s="1">
        <v>164</v>
      </c>
      <c r="E152" s="1">
        <v>7</v>
      </c>
      <c r="F152" s="1">
        <v>4</v>
      </c>
    </row>
    <row r="153" spans="1:6" ht="12.75">
      <c r="A153" s="1" t="s">
        <v>350</v>
      </c>
      <c r="B153" s="1" t="s">
        <v>234</v>
      </c>
      <c r="C153" s="1">
        <v>100018262</v>
      </c>
      <c r="D153" s="1">
        <v>164</v>
      </c>
      <c r="E153" s="1">
        <v>7</v>
      </c>
      <c r="F153" s="1">
        <v>4</v>
      </c>
    </row>
    <row r="154" spans="1:6" ht="12.75">
      <c r="A154" s="1" t="s">
        <v>351</v>
      </c>
      <c r="B154" s="1" t="s">
        <v>261</v>
      </c>
      <c r="C154" s="1">
        <v>100041522</v>
      </c>
      <c r="D154" s="1">
        <v>162</v>
      </c>
      <c r="E154" s="1">
        <v>9</v>
      </c>
      <c r="F154" s="1">
        <v>2</v>
      </c>
    </row>
    <row r="155" spans="1:6" ht="12.75">
      <c r="A155" s="1" t="s">
        <v>352</v>
      </c>
      <c r="B155" s="1" t="s">
        <v>13</v>
      </c>
      <c r="C155" s="1">
        <v>100013402</v>
      </c>
      <c r="D155" s="1">
        <v>161</v>
      </c>
      <c r="E155" s="1">
        <v>10</v>
      </c>
      <c r="F155" s="1">
        <v>1</v>
      </c>
    </row>
    <row r="156" spans="1:6" ht="12.75">
      <c r="A156" s="1" t="s">
        <v>353</v>
      </c>
      <c r="B156" s="1" t="s">
        <v>190</v>
      </c>
      <c r="C156" s="1">
        <v>100026255</v>
      </c>
      <c r="D156" s="1">
        <v>161</v>
      </c>
      <c r="E156" s="1">
        <v>10</v>
      </c>
      <c r="F156" s="1">
        <v>1</v>
      </c>
    </row>
    <row r="157" spans="1:6" ht="12.75">
      <c r="A157" s="1" t="s">
        <v>354</v>
      </c>
      <c r="B157" s="1" t="s">
        <v>355</v>
      </c>
      <c r="C157" s="1">
        <v>100030905</v>
      </c>
      <c r="D157" s="1">
        <v>154</v>
      </c>
      <c r="E157" s="1">
        <v>12</v>
      </c>
      <c r="F157" s="1">
        <v>0</v>
      </c>
    </row>
    <row r="158" spans="1:6" ht="12.75">
      <c r="A158" s="1" t="s">
        <v>356</v>
      </c>
      <c r="B158" s="1" t="s">
        <v>206</v>
      </c>
      <c r="C158" s="1">
        <v>100027974</v>
      </c>
      <c r="D158" s="1">
        <v>154</v>
      </c>
      <c r="E158" s="1">
        <v>12</v>
      </c>
      <c r="F158" s="1">
        <v>0</v>
      </c>
    </row>
    <row r="159" spans="1:6" ht="12.75">
      <c r="A159" s="1" t="s">
        <v>357</v>
      </c>
      <c r="B159" s="1" t="s">
        <v>200</v>
      </c>
      <c r="C159" s="1">
        <v>100030680</v>
      </c>
      <c r="D159" s="1">
        <v>0</v>
      </c>
      <c r="E159" s="1">
        <v>14</v>
      </c>
      <c r="F159" s="1">
        <v>0</v>
      </c>
    </row>
    <row r="161" ht="12.75">
      <c r="A161" s="1" t="s">
        <v>358</v>
      </c>
    </row>
    <row r="162" spans="1:6" ht="12.75">
      <c r="A162" s="1" t="s">
        <v>171</v>
      </c>
      <c r="B162" s="1" t="s">
        <v>3</v>
      </c>
      <c r="C162" s="1" t="s">
        <v>172</v>
      </c>
      <c r="D162" s="1" t="s">
        <v>173</v>
      </c>
      <c r="E162" s="1" t="s">
        <v>174</v>
      </c>
      <c r="F162" s="2" t="s">
        <v>175</v>
      </c>
    </row>
    <row r="163" spans="1:6" ht="12.75">
      <c r="A163" s="1" t="s">
        <v>359</v>
      </c>
      <c r="B163" s="1" t="s">
        <v>225</v>
      </c>
      <c r="C163" s="1">
        <v>100045407</v>
      </c>
      <c r="D163" s="1">
        <v>195</v>
      </c>
      <c r="E163" s="1">
        <v>1</v>
      </c>
      <c r="F163" s="1">
        <v>20</v>
      </c>
    </row>
    <row r="164" spans="1:6" ht="12.75">
      <c r="A164" s="1" t="s">
        <v>360</v>
      </c>
      <c r="B164" s="1" t="s">
        <v>190</v>
      </c>
      <c r="C164" s="1">
        <v>100044424</v>
      </c>
      <c r="D164" s="1">
        <v>193</v>
      </c>
      <c r="E164" s="1">
        <v>2</v>
      </c>
      <c r="F164" s="1">
        <v>15</v>
      </c>
    </row>
    <row r="165" spans="1:6" ht="12.75">
      <c r="A165" s="1" t="s">
        <v>361</v>
      </c>
      <c r="B165" s="1" t="s">
        <v>13</v>
      </c>
      <c r="C165" s="1">
        <v>100032031</v>
      </c>
      <c r="D165" s="1">
        <v>190</v>
      </c>
      <c r="E165" s="1">
        <v>3</v>
      </c>
      <c r="F165" s="1">
        <v>11</v>
      </c>
    </row>
    <row r="166" spans="1:6" ht="12.75">
      <c r="A166" s="1" t="s">
        <v>362</v>
      </c>
      <c r="B166" s="1" t="s">
        <v>241</v>
      </c>
      <c r="C166" s="1">
        <v>100048589</v>
      </c>
      <c r="D166" s="1">
        <v>188</v>
      </c>
      <c r="E166" s="1">
        <v>4</v>
      </c>
      <c r="F166" s="1">
        <v>8</v>
      </c>
    </row>
    <row r="167" spans="1:6" ht="12.75">
      <c r="A167" s="1" t="s">
        <v>363</v>
      </c>
      <c r="B167" s="1" t="s">
        <v>227</v>
      </c>
      <c r="C167" s="1">
        <v>100038167</v>
      </c>
      <c r="D167" s="1">
        <v>188</v>
      </c>
      <c r="E167" s="1">
        <v>4</v>
      </c>
      <c r="F167" s="1">
        <v>8</v>
      </c>
    </row>
    <row r="168" spans="1:6" ht="12.75">
      <c r="A168" s="1" t="s">
        <v>364</v>
      </c>
      <c r="B168" s="1" t="s">
        <v>307</v>
      </c>
      <c r="C168" s="1">
        <v>100041115</v>
      </c>
      <c r="D168" s="1">
        <v>188</v>
      </c>
      <c r="E168" s="1">
        <v>4</v>
      </c>
      <c r="F168" s="1">
        <v>8</v>
      </c>
    </row>
    <row r="169" spans="1:6" ht="12.75">
      <c r="A169" s="1" t="s">
        <v>365</v>
      </c>
      <c r="B169" s="1" t="s">
        <v>261</v>
      </c>
      <c r="C169" s="1">
        <v>100044041</v>
      </c>
      <c r="D169" s="1">
        <v>187</v>
      </c>
      <c r="E169" s="1">
        <v>7</v>
      </c>
      <c r="F169" s="1">
        <v>4</v>
      </c>
    </row>
    <row r="170" spans="1:6" ht="12.75">
      <c r="A170" s="1" t="s">
        <v>366</v>
      </c>
      <c r="B170" s="1" t="s">
        <v>230</v>
      </c>
      <c r="C170" s="1">
        <v>13764401</v>
      </c>
      <c r="D170" s="1">
        <v>186</v>
      </c>
      <c r="E170" s="1">
        <v>8</v>
      </c>
      <c r="F170" s="1">
        <v>3</v>
      </c>
    </row>
    <row r="171" spans="1:6" ht="12.75">
      <c r="A171" s="1" t="s">
        <v>367</v>
      </c>
      <c r="B171" s="1" t="s">
        <v>220</v>
      </c>
      <c r="C171" s="1">
        <v>100050089</v>
      </c>
      <c r="D171" s="1">
        <v>185</v>
      </c>
      <c r="E171" s="1">
        <v>9</v>
      </c>
      <c r="F171" s="1">
        <v>2</v>
      </c>
    </row>
    <row r="172" spans="1:6" ht="12.75">
      <c r="A172" s="1" t="s">
        <v>368</v>
      </c>
      <c r="B172" s="1" t="s">
        <v>179</v>
      </c>
      <c r="C172" s="1">
        <v>100035993</v>
      </c>
      <c r="D172" s="1">
        <v>182</v>
      </c>
      <c r="E172" s="1">
        <v>10</v>
      </c>
      <c r="F172" s="1">
        <v>1</v>
      </c>
    </row>
    <row r="173" spans="1:6" ht="12.75">
      <c r="A173" s="1" t="s">
        <v>369</v>
      </c>
      <c r="B173" s="1" t="s">
        <v>370</v>
      </c>
      <c r="C173" s="1">
        <v>100049188</v>
      </c>
      <c r="D173" s="1">
        <v>181</v>
      </c>
      <c r="E173" s="1">
        <v>11</v>
      </c>
      <c r="F173" s="1">
        <v>0</v>
      </c>
    </row>
    <row r="174" spans="1:6" ht="12.75">
      <c r="A174" s="1" t="s">
        <v>371</v>
      </c>
      <c r="B174" s="1" t="s">
        <v>183</v>
      </c>
      <c r="C174" s="1">
        <v>100049445</v>
      </c>
      <c r="D174" s="1">
        <v>180</v>
      </c>
      <c r="E174" s="1">
        <v>12</v>
      </c>
      <c r="F174" s="1">
        <v>0</v>
      </c>
    </row>
    <row r="175" spans="1:6" ht="12.75">
      <c r="A175" s="1" t="s">
        <v>372</v>
      </c>
      <c r="B175" s="1" t="s">
        <v>208</v>
      </c>
      <c r="C175" s="1">
        <v>100037135</v>
      </c>
      <c r="D175" s="1">
        <v>180</v>
      </c>
      <c r="E175" s="1">
        <v>12</v>
      </c>
      <c r="F175" s="1">
        <v>0</v>
      </c>
    </row>
    <row r="176" spans="1:6" ht="12.75">
      <c r="A176" s="1" t="s">
        <v>373</v>
      </c>
      <c r="B176" s="1" t="s">
        <v>303</v>
      </c>
      <c r="C176" s="1">
        <v>100047139</v>
      </c>
      <c r="D176" s="1">
        <v>180</v>
      </c>
      <c r="E176" s="1">
        <v>12</v>
      </c>
      <c r="F176" s="1">
        <v>0</v>
      </c>
    </row>
    <row r="177" spans="1:6" ht="12.75">
      <c r="A177" s="1" t="s">
        <v>374</v>
      </c>
      <c r="B177" s="1" t="s">
        <v>10</v>
      </c>
      <c r="C177" s="1">
        <v>100027559</v>
      </c>
      <c r="D177" s="1">
        <v>176</v>
      </c>
      <c r="E177" s="1">
        <v>15</v>
      </c>
      <c r="F177" s="1">
        <v>0</v>
      </c>
    </row>
    <row r="178" spans="1:6" ht="12.75">
      <c r="A178" s="1" t="s">
        <v>375</v>
      </c>
      <c r="B178" s="1" t="s">
        <v>89</v>
      </c>
      <c r="C178" s="1">
        <v>100046971</v>
      </c>
      <c r="D178" s="1">
        <v>174</v>
      </c>
      <c r="E178" s="1">
        <v>16</v>
      </c>
      <c r="F178" s="1">
        <v>0</v>
      </c>
    </row>
    <row r="179" spans="1:6" ht="12.75">
      <c r="A179" s="1" t="s">
        <v>376</v>
      </c>
      <c r="B179" s="1" t="s">
        <v>377</v>
      </c>
      <c r="C179" s="1">
        <v>100038425</v>
      </c>
      <c r="D179" s="1">
        <v>174</v>
      </c>
      <c r="E179" s="1">
        <v>16</v>
      </c>
      <c r="F179" s="1">
        <v>0</v>
      </c>
    </row>
    <row r="180" spans="1:6" ht="12.75">
      <c r="A180" s="1" t="s">
        <v>378</v>
      </c>
      <c r="B180" s="1" t="s">
        <v>190</v>
      </c>
      <c r="C180" s="1">
        <v>100012482</v>
      </c>
      <c r="D180" s="1">
        <v>174</v>
      </c>
      <c r="E180" s="1">
        <v>16</v>
      </c>
      <c r="F180" s="1">
        <v>0</v>
      </c>
    </row>
    <row r="182" ht="12.75">
      <c r="A182" s="1" t="s">
        <v>379</v>
      </c>
    </row>
    <row r="183" spans="1:6" ht="12.75">
      <c r="A183" s="1" t="s">
        <v>171</v>
      </c>
      <c r="B183" s="1" t="s">
        <v>3</v>
      </c>
      <c r="C183" s="1" t="s">
        <v>172</v>
      </c>
      <c r="D183" s="1" t="s">
        <v>173</v>
      </c>
      <c r="E183" s="1" t="s">
        <v>174</v>
      </c>
      <c r="F183" s="2" t="s">
        <v>175</v>
      </c>
    </row>
    <row r="184" spans="1:6" ht="12.75">
      <c r="A184" s="1" t="s">
        <v>380</v>
      </c>
      <c r="B184" s="1" t="s">
        <v>187</v>
      </c>
      <c r="C184" s="1">
        <v>100047307</v>
      </c>
      <c r="D184" s="1">
        <v>188</v>
      </c>
      <c r="E184" s="1">
        <v>1</v>
      </c>
      <c r="F184" s="1">
        <v>20</v>
      </c>
    </row>
    <row r="185" spans="1:6" ht="12.75">
      <c r="A185" s="1" t="s">
        <v>381</v>
      </c>
      <c r="B185" s="1" t="s">
        <v>200</v>
      </c>
      <c r="C185" s="1">
        <v>100049749</v>
      </c>
      <c r="D185" s="1">
        <v>183</v>
      </c>
      <c r="E185" s="1">
        <v>2</v>
      </c>
      <c r="F185" s="1">
        <v>15</v>
      </c>
    </row>
    <row r="186" spans="1:6" ht="12.75">
      <c r="A186" s="1" t="s">
        <v>382</v>
      </c>
      <c r="B186" s="1" t="s">
        <v>249</v>
      </c>
      <c r="C186" s="1">
        <v>100046372</v>
      </c>
      <c r="D186" s="1">
        <v>181</v>
      </c>
      <c r="E186" s="1">
        <v>3</v>
      </c>
      <c r="F186" s="1">
        <v>11</v>
      </c>
    </row>
    <row r="187" spans="1:6" ht="12.75">
      <c r="A187" s="1" t="s">
        <v>383</v>
      </c>
      <c r="B187" s="1" t="s">
        <v>179</v>
      </c>
      <c r="C187" s="1">
        <v>100042151</v>
      </c>
      <c r="D187" s="1">
        <v>176</v>
      </c>
      <c r="E187" s="1">
        <v>4</v>
      </c>
      <c r="F187" s="1">
        <v>8</v>
      </c>
    </row>
    <row r="188" spans="1:6" ht="12.75">
      <c r="A188" s="1" t="s">
        <v>384</v>
      </c>
      <c r="B188" s="1" t="s">
        <v>177</v>
      </c>
      <c r="C188" s="1">
        <v>100046874</v>
      </c>
      <c r="D188" s="1">
        <v>174</v>
      </c>
      <c r="E188" s="1">
        <v>5</v>
      </c>
      <c r="F188" s="1">
        <v>6</v>
      </c>
    </row>
    <row r="189" spans="1:6" ht="12.75">
      <c r="A189" s="1" t="s">
        <v>385</v>
      </c>
      <c r="B189" s="1" t="s">
        <v>190</v>
      </c>
      <c r="C189" s="1">
        <v>100046067</v>
      </c>
      <c r="D189" s="1">
        <v>174</v>
      </c>
      <c r="E189" s="1">
        <v>5</v>
      </c>
      <c r="F189" s="1">
        <v>6</v>
      </c>
    </row>
    <row r="190" spans="1:6" ht="12.75">
      <c r="A190" s="1" t="s">
        <v>386</v>
      </c>
      <c r="B190" s="1" t="s">
        <v>307</v>
      </c>
      <c r="C190" s="1">
        <v>100038968</v>
      </c>
      <c r="D190" s="1">
        <v>172</v>
      </c>
      <c r="E190" s="1">
        <v>7</v>
      </c>
      <c r="F190" s="1">
        <v>4</v>
      </c>
    </row>
    <row r="191" spans="1:6" ht="12.75">
      <c r="A191" s="1" t="s">
        <v>387</v>
      </c>
      <c r="B191" s="1" t="s">
        <v>190</v>
      </c>
      <c r="C191" s="1">
        <v>100049553</v>
      </c>
      <c r="D191" s="1">
        <v>170</v>
      </c>
      <c r="E191" s="1">
        <v>8</v>
      </c>
      <c r="F191" s="1">
        <v>3</v>
      </c>
    </row>
    <row r="192" spans="1:6" ht="12.75">
      <c r="A192" s="1" t="s">
        <v>388</v>
      </c>
      <c r="B192" s="1" t="s">
        <v>389</v>
      </c>
      <c r="C192" s="1">
        <v>100041454</v>
      </c>
      <c r="D192" s="1">
        <v>170</v>
      </c>
      <c r="E192" s="1">
        <v>8</v>
      </c>
      <c r="F192" s="1">
        <v>3</v>
      </c>
    </row>
    <row r="193" spans="1:6" ht="12.75">
      <c r="A193" s="1" t="s">
        <v>390</v>
      </c>
      <c r="B193" s="1" t="s">
        <v>16</v>
      </c>
      <c r="C193" s="1">
        <v>100048871</v>
      </c>
      <c r="D193" s="1">
        <v>167</v>
      </c>
      <c r="E193" s="1">
        <v>10</v>
      </c>
      <c r="F193" s="1">
        <v>1</v>
      </c>
    </row>
    <row r="194" spans="1:6" ht="12.75">
      <c r="A194" s="1" t="s">
        <v>391</v>
      </c>
      <c r="B194" s="1" t="s">
        <v>278</v>
      </c>
      <c r="C194" s="1">
        <v>100047514</v>
      </c>
      <c r="D194" s="1">
        <v>166</v>
      </c>
      <c r="E194" s="1">
        <v>11</v>
      </c>
      <c r="F194" s="1">
        <v>0</v>
      </c>
    </row>
    <row r="195" spans="1:6" ht="12.75">
      <c r="A195" s="1" t="s">
        <v>392</v>
      </c>
      <c r="B195" s="1" t="s">
        <v>393</v>
      </c>
      <c r="C195" s="1">
        <v>100046237</v>
      </c>
      <c r="D195" s="1">
        <v>165</v>
      </c>
      <c r="E195" s="1">
        <v>12</v>
      </c>
      <c r="F195" s="1">
        <v>0</v>
      </c>
    </row>
    <row r="196" spans="1:6" ht="12.75">
      <c r="A196" s="1" t="s">
        <v>394</v>
      </c>
      <c r="B196" s="1" t="s">
        <v>210</v>
      </c>
      <c r="C196" s="1">
        <v>100047764</v>
      </c>
      <c r="D196" s="1">
        <v>164</v>
      </c>
      <c r="E196" s="1">
        <v>13</v>
      </c>
      <c r="F196" s="1">
        <v>0</v>
      </c>
    </row>
    <row r="197" spans="1:6" ht="12.75">
      <c r="A197" s="1" t="s">
        <v>395</v>
      </c>
      <c r="B197" s="1" t="s">
        <v>261</v>
      </c>
      <c r="C197" s="1">
        <v>100042826</v>
      </c>
      <c r="D197" s="1">
        <v>163</v>
      </c>
      <c r="E197" s="1">
        <v>14</v>
      </c>
      <c r="F197" s="1">
        <v>0</v>
      </c>
    </row>
    <row r="198" spans="1:6" ht="12.75">
      <c r="A198" s="1" t="s">
        <v>396</v>
      </c>
      <c r="B198" s="1" t="s">
        <v>89</v>
      </c>
      <c r="C198" s="1">
        <v>100037943</v>
      </c>
      <c r="D198" s="1">
        <v>161</v>
      </c>
      <c r="E198" s="1">
        <v>15</v>
      </c>
      <c r="F198" s="1">
        <v>0</v>
      </c>
    </row>
    <row r="199" spans="1:6" ht="12.75">
      <c r="A199" s="1" t="s">
        <v>397</v>
      </c>
      <c r="B199" s="1" t="s">
        <v>192</v>
      </c>
      <c r="C199" s="1">
        <v>100032216</v>
      </c>
      <c r="D199" s="1">
        <v>158</v>
      </c>
      <c r="E199" s="1">
        <v>16</v>
      </c>
      <c r="F199" s="1">
        <v>0</v>
      </c>
    </row>
    <row r="200" spans="1:6" ht="12.75">
      <c r="A200" s="1" t="s">
        <v>398</v>
      </c>
      <c r="B200" s="1" t="s">
        <v>225</v>
      </c>
      <c r="C200" s="1">
        <v>100023294</v>
      </c>
      <c r="D200" s="1">
        <v>156</v>
      </c>
      <c r="E200" s="1">
        <v>17</v>
      </c>
      <c r="F200" s="1">
        <v>0</v>
      </c>
    </row>
    <row r="201" spans="1:6" ht="12.75">
      <c r="A201" s="1" t="s">
        <v>399</v>
      </c>
      <c r="B201" s="1" t="s">
        <v>227</v>
      </c>
      <c r="C201" s="1">
        <v>100034678</v>
      </c>
      <c r="D201" s="1">
        <v>0</v>
      </c>
      <c r="E201" s="1">
        <v>18</v>
      </c>
      <c r="F201" s="1">
        <v>0</v>
      </c>
    </row>
    <row r="203" ht="12.75">
      <c r="A203" s="1" t="s">
        <v>400</v>
      </c>
    </row>
    <row r="204" spans="1:6" ht="12.75">
      <c r="A204" s="1" t="s">
        <v>171</v>
      </c>
      <c r="B204" s="1" t="s">
        <v>3</v>
      </c>
      <c r="C204" s="1" t="s">
        <v>172</v>
      </c>
      <c r="D204" s="1" t="s">
        <v>173</v>
      </c>
      <c r="E204" s="1" t="s">
        <v>174</v>
      </c>
      <c r="F204" s="2" t="s">
        <v>175</v>
      </c>
    </row>
    <row r="205" spans="1:6" ht="12.75">
      <c r="A205" s="1" t="s">
        <v>401</v>
      </c>
      <c r="B205" s="1" t="s">
        <v>179</v>
      </c>
      <c r="C205" s="1">
        <v>100031857</v>
      </c>
      <c r="D205" s="1">
        <v>191</v>
      </c>
      <c r="E205" s="1">
        <v>1</v>
      </c>
      <c r="F205" s="1">
        <v>20</v>
      </c>
    </row>
    <row r="206" spans="1:6" ht="12.75">
      <c r="A206" s="1" t="s">
        <v>402</v>
      </c>
      <c r="B206" s="1" t="s">
        <v>198</v>
      </c>
      <c r="C206" s="1">
        <v>100049385</v>
      </c>
      <c r="D206" s="1">
        <v>187</v>
      </c>
      <c r="E206" s="1">
        <v>2</v>
      </c>
      <c r="F206" s="1">
        <v>15</v>
      </c>
    </row>
    <row r="207" spans="1:6" ht="12.75">
      <c r="A207" s="1" t="s">
        <v>403</v>
      </c>
      <c r="B207" s="1" t="s">
        <v>212</v>
      </c>
      <c r="C207" s="1">
        <v>100050069</v>
      </c>
      <c r="D207" s="1">
        <v>185</v>
      </c>
      <c r="E207" s="1">
        <v>3</v>
      </c>
      <c r="F207" s="1">
        <v>11</v>
      </c>
    </row>
    <row r="208" spans="1:6" ht="12.75">
      <c r="A208" s="1" t="s">
        <v>404</v>
      </c>
      <c r="B208" s="1" t="s">
        <v>190</v>
      </c>
      <c r="C208" s="1">
        <v>100031781</v>
      </c>
      <c r="D208" s="1">
        <v>183</v>
      </c>
      <c r="E208" s="1">
        <v>4</v>
      </c>
      <c r="F208" s="1">
        <v>8</v>
      </c>
    </row>
    <row r="209" spans="1:6" ht="12.75">
      <c r="A209" s="1" t="s">
        <v>405</v>
      </c>
      <c r="B209" s="1" t="s">
        <v>185</v>
      </c>
      <c r="C209" s="1">
        <v>100043548</v>
      </c>
      <c r="D209" s="1">
        <v>179</v>
      </c>
      <c r="E209" s="1">
        <v>5</v>
      </c>
      <c r="F209" s="1">
        <v>6</v>
      </c>
    </row>
    <row r="210" spans="1:6" ht="12.75">
      <c r="A210" s="1" t="s">
        <v>406</v>
      </c>
      <c r="B210" s="1" t="s">
        <v>370</v>
      </c>
      <c r="C210" s="1">
        <v>100041301</v>
      </c>
      <c r="D210" s="1">
        <v>179</v>
      </c>
      <c r="E210" s="1">
        <v>5</v>
      </c>
      <c r="F210" s="1">
        <v>6</v>
      </c>
    </row>
    <row r="211" spans="1:6" ht="12.75">
      <c r="A211" s="1" t="s">
        <v>407</v>
      </c>
      <c r="B211" s="1" t="s">
        <v>13</v>
      </c>
      <c r="C211" s="1">
        <v>100042905</v>
      </c>
      <c r="D211" s="1">
        <v>179</v>
      </c>
      <c r="E211" s="1">
        <v>5</v>
      </c>
      <c r="F211" s="1">
        <v>6</v>
      </c>
    </row>
    <row r="212" spans="1:6" ht="12.75">
      <c r="A212" s="1" t="s">
        <v>408</v>
      </c>
      <c r="B212" s="1" t="s">
        <v>254</v>
      </c>
      <c r="C212" s="1">
        <v>100035273</v>
      </c>
      <c r="D212" s="1">
        <v>174</v>
      </c>
      <c r="E212" s="1">
        <v>8</v>
      </c>
      <c r="F212" s="1">
        <v>3</v>
      </c>
    </row>
    <row r="213" spans="1:6" ht="12.75">
      <c r="A213" s="1" t="s">
        <v>409</v>
      </c>
      <c r="B213" s="1" t="s">
        <v>225</v>
      </c>
      <c r="C213" s="1">
        <v>100032066</v>
      </c>
      <c r="D213" s="1">
        <v>173</v>
      </c>
      <c r="E213" s="1">
        <v>9</v>
      </c>
      <c r="F213" s="1">
        <v>2</v>
      </c>
    </row>
    <row r="214" spans="1:6" ht="12.75">
      <c r="A214" s="1" t="s">
        <v>410</v>
      </c>
      <c r="B214" s="1" t="s">
        <v>254</v>
      </c>
      <c r="C214" s="1">
        <v>100041612</v>
      </c>
      <c r="D214" s="1">
        <v>173</v>
      </c>
      <c r="E214" s="1">
        <v>9</v>
      </c>
      <c r="F214" s="1">
        <v>2</v>
      </c>
    </row>
    <row r="215" spans="1:6" ht="12.75">
      <c r="A215" s="1" t="s">
        <v>411</v>
      </c>
      <c r="B215" s="1" t="s">
        <v>208</v>
      </c>
      <c r="C215" s="1">
        <v>100044877</v>
      </c>
      <c r="D215" s="1">
        <v>172</v>
      </c>
      <c r="E215" s="1">
        <v>11</v>
      </c>
      <c r="F215" s="1">
        <v>0</v>
      </c>
    </row>
    <row r="216" spans="1:6" ht="12.75">
      <c r="A216" s="1" t="s">
        <v>412</v>
      </c>
      <c r="B216" s="1" t="s">
        <v>10</v>
      </c>
      <c r="C216" s="1">
        <v>100044175</v>
      </c>
      <c r="D216" s="1">
        <v>169</v>
      </c>
      <c r="E216" s="1">
        <v>12</v>
      </c>
      <c r="F216" s="1">
        <v>0</v>
      </c>
    </row>
    <row r="217" spans="1:6" ht="12.75">
      <c r="A217" s="1" t="s">
        <v>413</v>
      </c>
      <c r="B217" s="1" t="s">
        <v>307</v>
      </c>
      <c r="C217" s="1">
        <v>100041710</v>
      </c>
      <c r="D217" s="1">
        <v>161</v>
      </c>
      <c r="E217" s="1">
        <v>13</v>
      </c>
      <c r="F217" s="1">
        <v>0</v>
      </c>
    </row>
    <row r="218" spans="1:6" ht="12.75">
      <c r="A218" s="1" t="s">
        <v>414</v>
      </c>
      <c r="B218" s="1" t="s">
        <v>190</v>
      </c>
      <c r="C218" s="1">
        <v>100043701</v>
      </c>
      <c r="D218" s="1">
        <v>161</v>
      </c>
      <c r="E218" s="1">
        <v>13</v>
      </c>
      <c r="F218" s="1">
        <v>0</v>
      </c>
    </row>
    <row r="219" spans="1:6" ht="12.75">
      <c r="A219" s="1" t="s">
        <v>415</v>
      </c>
      <c r="B219" s="1" t="s">
        <v>393</v>
      </c>
      <c r="C219" s="1">
        <v>100021208</v>
      </c>
      <c r="D219" s="1">
        <v>157</v>
      </c>
      <c r="E219" s="1">
        <v>15</v>
      </c>
      <c r="F219" s="1">
        <v>0</v>
      </c>
    </row>
    <row r="220" spans="1:6" ht="12.75">
      <c r="A220" s="1" t="s">
        <v>416</v>
      </c>
      <c r="B220" s="1" t="s">
        <v>417</v>
      </c>
      <c r="C220" s="1">
        <v>100040101</v>
      </c>
      <c r="D220" s="1">
        <v>0</v>
      </c>
      <c r="E220" s="1">
        <v>16</v>
      </c>
      <c r="F220" s="1">
        <v>0</v>
      </c>
    </row>
    <row r="222" ht="12.75">
      <c r="A222" s="1" t="s">
        <v>418</v>
      </c>
    </row>
    <row r="223" spans="1:6" ht="12.75">
      <c r="A223" s="1" t="s">
        <v>171</v>
      </c>
      <c r="B223" s="1" t="s">
        <v>3</v>
      </c>
      <c r="C223" s="1" t="s">
        <v>172</v>
      </c>
      <c r="D223" s="1" t="s">
        <v>419</v>
      </c>
      <c r="E223" s="1" t="s">
        <v>174</v>
      </c>
      <c r="F223" s="2" t="s">
        <v>175</v>
      </c>
    </row>
    <row r="224" spans="1:6" ht="12.75">
      <c r="A224" s="1" t="s">
        <v>420</v>
      </c>
      <c r="B224" s="1" t="s">
        <v>7</v>
      </c>
      <c r="C224" s="1">
        <v>100021576</v>
      </c>
      <c r="D224" s="1">
        <v>3</v>
      </c>
      <c r="E224" s="1">
        <v>1</v>
      </c>
      <c r="F224" s="1">
        <v>20</v>
      </c>
    </row>
    <row r="225" spans="1:6" ht="12.75">
      <c r="A225" s="1" t="s">
        <v>421</v>
      </c>
      <c r="B225" s="1" t="s">
        <v>341</v>
      </c>
      <c r="C225" s="1">
        <v>100015998</v>
      </c>
      <c r="D225" s="1">
        <v>3</v>
      </c>
      <c r="E225" s="1">
        <v>2</v>
      </c>
      <c r="F225" s="1">
        <v>15</v>
      </c>
    </row>
    <row r="226" spans="1:6" ht="12.75">
      <c r="A226" s="1" t="s">
        <v>422</v>
      </c>
      <c r="B226" s="1" t="s">
        <v>183</v>
      </c>
      <c r="C226" s="1">
        <v>100043762</v>
      </c>
      <c r="D226" s="1">
        <v>7</v>
      </c>
      <c r="E226" s="1">
        <v>3</v>
      </c>
      <c r="F226" s="1">
        <v>11</v>
      </c>
    </row>
    <row r="227" spans="1:6" ht="12.75">
      <c r="A227" s="1" t="s">
        <v>423</v>
      </c>
      <c r="B227" s="1" t="s">
        <v>241</v>
      </c>
      <c r="C227" s="1">
        <v>100023268</v>
      </c>
      <c r="D227" s="1">
        <v>8</v>
      </c>
      <c r="E227" s="1">
        <v>4</v>
      </c>
      <c r="F227" s="1">
        <v>8</v>
      </c>
    </row>
    <row r="228" spans="1:6" ht="12.75">
      <c r="A228" s="1" t="s">
        <v>424</v>
      </c>
      <c r="B228" s="1" t="s">
        <v>212</v>
      </c>
      <c r="C228" s="1">
        <v>100049548</v>
      </c>
      <c r="D228" s="1">
        <v>9</v>
      </c>
      <c r="E228" s="1">
        <v>5</v>
      </c>
      <c r="F228" s="1">
        <v>6</v>
      </c>
    </row>
    <row r="229" spans="1:6" ht="12.75">
      <c r="A229" s="1" t="s">
        <v>425</v>
      </c>
      <c r="B229" s="1" t="s">
        <v>183</v>
      </c>
      <c r="C229" s="1">
        <v>100034874</v>
      </c>
      <c r="D229" s="1">
        <v>14</v>
      </c>
      <c r="E229" s="1">
        <v>6</v>
      </c>
      <c r="F229" s="1">
        <v>5</v>
      </c>
    </row>
    <row r="230" spans="1:6" ht="12.75">
      <c r="A230" s="1" t="s">
        <v>426</v>
      </c>
      <c r="B230" s="1" t="s">
        <v>216</v>
      </c>
      <c r="C230" s="1">
        <v>100005932</v>
      </c>
      <c r="D230" s="1">
        <v>14</v>
      </c>
      <c r="E230" s="1">
        <v>7</v>
      </c>
      <c r="F230" s="1">
        <v>4</v>
      </c>
    </row>
    <row r="231" spans="1:6" ht="12.75">
      <c r="A231" s="1" t="s">
        <v>427</v>
      </c>
      <c r="B231" s="1" t="s">
        <v>10</v>
      </c>
      <c r="C231" s="1">
        <v>100010261</v>
      </c>
      <c r="D231" s="1">
        <v>14</v>
      </c>
      <c r="E231" s="1">
        <v>8</v>
      </c>
      <c r="F231" s="1">
        <v>3</v>
      </c>
    </row>
    <row r="232" spans="1:6" ht="12.75">
      <c r="A232" s="1" t="s">
        <v>428</v>
      </c>
      <c r="B232" s="1" t="s">
        <v>212</v>
      </c>
      <c r="C232" s="1">
        <v>14493012</v>
      </c>
      <c r="D232" s="1">
        <v>17</v>
      </c>
      <c r="E232" s="1">
        <v>9</v>
      </c>
      <c r="F232" s="1">
        <v>2</v>
      </c>
    </row>
    <row r="233" spans="1:6" ht="12.75">
      <c r="A233" s="1" t="s">
        <v>429</v>
      </c>
      <c r="B233" s="1" t="s">
        <v>230</v>
      </c>
      <c r="C233" s="1">
        <v>14314368</v>
      </c>
      <c r="D233" s="1">
        <v>18</v>
      </c>
      <c r="E233" s="1">
        <v>10</v>
      </c>
      <c r="F233" s="1">
        <v>1</v>
      </c>
    </row>
    <row r="234" spans="1:6" ht="12.75">
      <c r="A234" s="1" t="s">
        <v>430</v>
      </c>
      <c r="B234" s="1" t="s">
        <v>220</v>
      </c>
      <c r="C234" s="1">
        <v>100011731</v>
      </c>
      <c r="D234" s="1">
        <v>23</v>
      </c>
      <c r="E234" s="1">
        <v>11</v>
      </c>
      <c r="F234" s="1">
        <v>0</v>
      </c>
    </row>
    <row r="235" spans="1:6" ht="12.75">
      <c r="A235" s="1" t="s">
        <v>431</v>
      </c>
      <c r="B235" s="1" t="s">
        <v>432</v>
      </c>
      <c r="C235" s="1">
        <v>14059845</v>
      </c>
      <c r="D235" s="1">
        <v>24</v>
      </c>
      <c r="E235" s="1">
        <v>12</v>
      </c>
      <c r="F235" s="1">
        <v>0</v>
      </c>
    </row>
    <row r="236" spans="1:6" ht="12.75">
      <c r="A236" s="1" t="s">
        <v>433</v>
      </c>
      <c r="B236" s="1" t="s">
        <v>13</v>
      </c>
      <c r="C236" s="1">
        <v>100010448</v>
      </c>
      <c r="D236" s="1">
        <v>25</v>
      </c>
      <c r="E236" s="1">
        <v>13</v>
      </c>
      <c r="F236" s="1">
        <v>0</v>
      </c>
    </row>
    <row r="237" spans="1:6" ht="12.75">
      <c r="A237" s="1" t="s">
        <v>434</v>
      </c>
      <c r="B237" s="1" t="s">
        <v>16</v>
      </c>
      <c r="C237" s="1">
        <v>15592647</v>
      </c>
      <c r="D237" s="1">
        <v>28</v>
      </c>
      <c r="E237" s="1">
        <v>14</v>
      </c>
      <c r="F237" s="1">
        <v>0</v>
      </c>
    </row>
    <row r="238" spans="1:6" ht="12.75">
      <c r="A238" s="1" t="s">
        <v>435</v>
      </c>
      <c r="B238" s="1" t="s">
        <v>10</v>
      </c>
      <c r="C238" s="1">
        <v>100000061</v>
      </c>
      <c r="D238" s="1">
        <v>30</v>
      </c>
      <c r="E238" s="1">
        <v>15</v>
      </c>
      <c r="F238" s="1">
        <v>0</v>
      </c>
    </row>
    <row r="239" spans="1:6" ht="12.75">
      <c r="A239" s="1" t="s">
        <v>436</v>
      </c>
      <c r="B239" s="1" t="s">
        <v>230</v>
      </c>
      <c r="C239" s="1">
        <v>100012157</v>
      </c>
      <c r="D239" s="1">
        <v>30</v>
      </c>
      <c r="E239" s="1">
        <v>16</v>
      </c>
      <c r="F239" s="1">
        <v>0</v>
      </c>
    </row>
    <row r="241" ht="12.75">
      <c r="A241" s="1" t="s">
        <v>437</v>
      </c>
    </row>
    <row r="242" spans="1:6" ht="12.75">
      <c r="A242" s="1" t="s">
        <v>171</v>
      </c>
      <c r="B242" s="1" t="s">
        <v>3</v>
      </c>
      <c r="C242" s="1" t="s">
        <v>172</v>
      </c>
      <c r="D242" s="1" t="s">
        <v>173</v>
      </c>
      <c r="E242" s="1" t="s">
        <v>174</v>
      </c>
      <c r="F242" s="2" t="s">
        <v>175</v>
      </c>
    </row>
    <row r="243" spans="1:6" ht="12.75">
      <c r="A243" s="1" t="s">
        <v>438</v>
      </c>
      <c r="B243" s="1" t="s">
        <v>7</v>
      </c>
      <c r="C243" s="1">
        <v>100042443</v>
      </c>
      <c r="D243" s="1">
        <v>175</v>
      </c>
      <c r="E243" s="1">
        <v>1</v>
      </c>
      <c r="F243" s="1">
        <v>20</v>
      </c>
    </row>
    <row r="244" spans="1:6" ht="12.75">
      <c r="A244" s="1" t="s">
        <v>439</v>
      </c>
      <c r="B244" s="1" t="s">
        <v>190</v>
      </c>
      <c r="C244" s="1">
        <v>100049676</v>
      </c>
      <c r="D244" s="1">
        <v>172</v>
      </c>
      <c r="E244" s="1">
        <v>2</v>
      </c>
      <c r="F244" s="1">
        <v>15</v>
      </c>
    </row>
    <row r="245" spans="1:6" ht="12.75">
      <c r="A245" s="1" t="s">
        <v>440</v>
      </c>
      <c r="B245" s="1" t="s">
        <v>206</v>
      </c>
      <c r="C245" s="1">
        <v>100044979</v>
      </c>
      <c r="D245" s="1">
        <v>172</v>
      </c>
      <c r="E245" s="1">
        <v>3</v>
      </c>
      <c r="F245" s="1">
        <v>11</v>
      </c>
    </row>
    <row r="246" spans="1:6" ht="12.75">
      <c r="A246" s="1" t="s">
        <v>441</v>
      </c>
      <c r="B246" s="1" t="s">
        <v>278</v>
      </c>
      <c r="C246" s="1">
        <v>100038590</v>
      </c>
      <c r="D246" s="1">
        <v>168</v>
      </c>
      <c r="E246" s="1">
        <v>4</v>
      </c>
      <c r="F246" s="1">
        <v>8</v>
      </c>
    </row>
    <row r="247" spans="1:6" ht="12.75">
      <c r="A247" s="1" t="s">
        <v>442</v>
      </c>
      <c r="B247" s="1" t="s">
        <v>218</v>
      </c>
      <c r="C247" s="1">
        <v>100037792</v>
      </c>
      <c r="D247" s="1">
        <v>168</v>
      </c>
      <c r="E247" s="1">
        <v>4</v>
      </c>
      <c r="F247" s="1">
        <v>8</v>
      </c>
    </row>
    <row r="248" spans="1:6" ht="12.75">
      <c r="A248" s="1" t="s">
        <v>443</v>
      </c>
      <c r="B248" s="1" t="s">
        <v>432</v>
      </c>
      <c r="C248" s="1">
        <v>100038932</v>
      </c>
      <c r="D248" s="1">
        <v>160</v>
      </c>
      <c r="E248" s="1">
        <v>6</v>
      </c>
      <c r="F248" s="1">
        <v>5</v>
      </c>
    </row>
    <row r="249" spans="1:6" ht="12.75">
      <c r="A249" s="1" t="s">
        <v>444</v>
      </c>
      <c r="B249" s="1" t="s">
        <v>225</v>
      </c>
      <c r="C249" s="1">
        <v>100043211</v>
      </c>
      <c r="D249" s="1">
        <v>157</v>
      </c>
      <c r="E249" s="1">
        <v>7</v>
      </c>
      <c r="F249" s="1">
        <v>4</v>
      </c>
    </row>
    <row r="250" spans="1:6" ht="12.75">
      <c r="A250" s="1" t="s">
        <v>445</v>
      </c>
      <c r="B250" s="1" t="s">
        <v>183</v>
      </c>
      <c r="C250" s="1">
        <v>100024502</v>
      </c>
      <c r="D250" s="1">
        <v>156</v>
      </c>
      <c r="E250" s="1">
        <v>8</v>
      </c>
      <c r="F250" s="1">
        <v>3</v>
      </c>
    </row>
    <row r="251" spans="1:6" ht="12.75">
      <c r="A251" s="1" t="s">
        <v>446</v>
      </c>
      <c r="B251" s="1" t="s">
        <v>212</v>
      </c>
      <c r="C251" s="1">
        <v>100036740</v>
      </c>
      <c r="D251" s="1">
        <v>153</v>
      </c>
      <c r="E251" s="1">
        <v>9</v>
      </c>
      <c r="F251" s="1">
        <v>2</v>
      </c>
    </row>
    <row r="252" spans="1:6" ht="12.75">
      <c r="A252" s="1" t="s">
        <v>447</v>
      </c>
      <c r="B252" s="1" t="s">
        <v>179</v>
      </c>
      <c r="C252" s="1">
        <v>100030490</v>
      </c>
      <c r="D252" s="1">
        <v>153</v>
      </c>
      <c r="E252" s="1">
        <v>9</v>
      </c>
      <c r="F252" s="1">
        <v>2</v>
      </c>
    </row>
    <row r="253" spans="1:6" ht="12.75">
      <c r="A253" s="1" t="s">
        <v>448</v>
      </c>
      <c r="B253" s="1" t="s">
        <v>198</v>
      </c>
      <c r="C253" s="1">
        <v>100025878</v>
      </c>
      <c r="D253" s="1">
        <v>152</v>
      </c>
      <c r="E253" s="1">
        <v>11</v>
      </c>
      <c r="F253" s="1">
        <v>0</v>
      </c>
    </row>
    <row r="254" spans="1:6" ht="12.75">
      <c r="A254" s="1" t="s">
        <v>449</v>
      </c>
      <c r="B254" s="1" t="s">
        <v>192</v>
      </c>
      <c r="C254" s="1">
        <v>100025438</v>
      </c>
      <c r="D254" s="1">
        <v>150</v>
      </c>
      <c r="E254" s="1">
        <v>12</v>
      </c>
      <c r="F254" s="1">
        <v>0</v>
      </c>
    </row>
    <row r="255" spans="1:6" ht="12.75">
      <c r="A255" s="1" t="s">
        <v>450</v>
      </c>
      <c r="B255" s="1" t="s">
        <v>218</v>
      </c>
      <c r="C255" s="1">
        <v>100037495</v>
      </c>
      <c r="D255" s="1">
        <v>145</v>
      </c>
      <c r="E255" s="1">
        <v>13</v>
      </c>
      <c r="F255" s="1">
        <v>0</v>
      </c>
    </row>
    <row r="256" spans="1:6" ht="12.75">
      <c r="A256" s="1" t="s">
        <v>451</v>
      </c>
      <c r="B256" s="1" t="s">
        <v>70</v>
      </c>
      <c r="C256" s="1">
        <v>100029529</v>
      </c>
      <c r="D256" s="1">
        <v>144</v>
      </c>
      <c r="E256" s="1">
        <v>14</v>
      </c>
      <c r="F256" s="1">
        <v>0</v>
      </c>
    </row>
    <row r="257" spans="1:6" ht="12.75">
      <c r="A257" s="1" t="s">
        <v>452</v>
      </c>
      <c r="B257" s="1" t="s">
        <v>417</v>
      </c>
      <c r="C257" s="1">
        <v>100037057</v>
      </c>
      <c r="D257" s="1">
        <v>136</v>
      </c>
      <c r="E257" s="1">
        <v>15</v>
      </c>
      <c r="F257" s="1">
        <v>0</v>
      </c>
    </row>
    <row r="258" spans="1:6" ht="12.75">
      <c r="A258" s="1" t="s">
        <v>453</v>
      </c>
      <c r="B258" s="1" t="s">
        <v>200</v>
      </c>
      <c r="C258" s="1">
        <v>100049151</v>
      </c>
      <c r="D258" s="1">
        <v>0</v>
      </c>
      <c r="E258" s="1">
        <v>16</v>
      </c>
      <c r="F258" s="1">
        <v>0</v>
      </c>
    </row>
    <row r="259" spans="1:6" ht="12.75">
      <c r="A259" s="1" t="s">
        <v>454</v>
      </c>
      <c r="B259" s="1" t="s">
        <v>455</v>
      </c>
      <c r="C259" s="1">
        <v>100014697</v>
      </c>
      <c r="D259" s="1">
        <v>0</v>
      </c>
      <c r="E259" s="1">
        <v>16</v>
      </c>
      <c r="F259" s="1">
        <v>0</v>
      </c>
    </row>
    <row r="261" ht="12.75">
      <c r="A261" s="1" t="s">
        <v>456</v>
      </c>
    </row>
    <row r="262" spans="1:6" ht="12.75">
      <c r="A262" s="1" t="s">
        <v>171</v>
      </c>
      <c r="B262" s="1" t="s">
        <v>3</v>
      </c>
      <c r="C262" s="1" t="s">
        <v>172</v>
      </c>
      <c r="D262" s="1" t="s">
        <v>173</v>
      </c>
      <c r="E262" s="1" t="s">
        <v>174</v>
      </c>
      <c r="F262" s="2" t="s">
        <v>175</v>
      </c>
    </row>
    <row r="263" spans="1:6" ht="12.75">
      <c r="A263" s="1" t="s">
        <v>457</v>
      </c>
      <c r="B263" s="1" t="s">
        <v>7</v>
      </c>
      <c r="C263" s="1">
        <v>100049666</v>
      </c>
      <c r="D263" s="1">
        <v>173</v>
      </c>
      <c r="E263" s="1">
        <v>1</v>
      </c>
      <c r="F263" s="1">
        <v>20</v>
      </c>
    </row>
    <row r="264" spans="1:6" ht="12.75">
      <c r="A264" s="1" t="s">
        <v>458</v>
      </c>
      <c r="B264" s="1" t="s">
        <v>459</v>
      </c>
      <c r="C264" s="1">
        <v>100030629</v>
      </c>
      <c r="D264" s="1">
        <v>169</v>
      </c>
      <c r="E264" s="1">
        <v>2</v>
      </c>
      <c r="F264" s="1">
        <v>15</v>
      </c>
    </row>
    <row r="265" spans="1:6" ht="12.75">
      <c r="A265" s="1" t="s">
        <v>460</v>
      </c>
      <c r="B265" s="1" t="s">
        <v>432</v>
      </c>
      <c r="C265" s="1">
        <v>100038933</v>
      </c>
      <c r="D265" s="1">
        <v>168</v>
      </c>
      <c r="E265" s="1">
        <v>3</v>
      </c>
      <c r="F265" s="1">
        <v>11</v>
      </c>
    </row>
    <row r="266" spans="1:6" ht="12.75">
      <c r="A266" s="1" t="s">
        <v>461</v>
      </c>
      <c r="B266" s="1" t="s">
        <v>225</v>
      </c>
      <c r="C266" s="1">
        <v>100030869</v>
      </c>
      <c r="D266" s="1">
        <v>166</v>
      </c>
      <c r="E266" s="1">
        <v>4</v>
      </c>
      <c r="F266" s="1">
        <v>8</v>
      </c>
    </row>
    <row r="267" spans="1:6" ht="12.75">
      <c r="A267" s="1" t="s">
        <v>462</v>
      </c>
      <c r="B267" s="1" t="s">
        <v>10</v>
      </c>
      <c r="C267" s="1">
        <v>100016606</v>
      </c>
      <c r="D267" s="1">
        <v>165</v>
      </c>
      <c r="E267" s="1">
        <v>5</v>
      </c>
      <c r="F267" s="1">
        <v>6</v>
      </c>
    </row>
    <row r="268" spans="1:6" ht="12.75">
      <c r="A268" s="1" t="s">
        <v>463</v>
      </c>
      <c r="B268" s="1" t="s">
        <v>190</v>
      </c>
      <c r="C268" s="1">
        <v>100049534</v>
      </c>
      <c r="D268" s="1">
        <v>163</v>
      </c>
      <c r="E268" s="1">
        <v>6</v>
      </c>
      <c r="F268" s="1">
        <v>5</v>
      </c>
    </row>
    <row r="269" spans="1:6" ht="12.75">
      <c r="A269" s="1" t="s">
        <v>464</v>
      </c>
      <c r="B269" s="1" t="s">
        <v>183</v>
      </c>
      <c r="C269" s="1">
        <v>100046017</v>
      </c>
      <c r="D269" s="1">
        <v>159</v>
      </c>
      <c r="E269" s="1">
        <v>7</v>
      </c>
      <c r="F269" s="1">
        <v>4</v>
      </c>
    </row>
    <row r="270" spans="1:6" ht="12.75">
      <c r="A270" s="1" t="s">
        <v>465</v>
      </c>
      <c r="B270" s="1" t="s">
        <v>187</v>
      </c>
      <c r="C270" s="1">
        <v>100006002</v>
      </c>
      <c r="D270" s="1">
        <v>159</v>
      </c>
      <c r="E270" s="1">
        <v>7</v>
      </c>
      <c r="F270" s="1">
        <v>4</v>
      </c>
    </row>
    <row r="271" spans="1:6" ht="12.75">
      <c r="A271" s="1" t="s">
        <v>466</v>
      </c>
      <c r="B271" s="1" t="s">
        <v>181</v>
      </c>
      <c r="C271" s="1">
        <v>100048869</v>
      </c>
      <c r="D271" s="1">
        <v>155</v>
      </c>
      <c r="E271" s="1">
        <v>9</v>
      </c>
      <c r="F271" s="1">
        <v>2</v>
      </c>
    </row>
    <row r="272" spans="1:6" ht="12.75">
      <c r="A272" s="1" t="s">
        <v>467</v>
      </c>
      <c r="B272" s="1" t="s">
        <v>200</v>
      </c>
      <c r="C272" s="1">
        <v>100044050</v>
      </c>
      <c r="D272" s="1">
        <v>154</v>
      </c>
      <c r="E272" s="1">
        <v>10</v>
      </c>
      <c r="F272" s="1">
        <v>1</v>
      </c>
    </row>
    <row r="273" spans="1:6" ht="12.75">
      <c r="A273" s="1" t="s">
        <v>468</v>
      </c>
      <c r="B273" s="1" t="s">
        <v>459</v>
      </c>
      <c r="C273" s="1">
        <v>100030630</v>
      </c>
      <c r="D273" s="1">
        <v>151</v>
      </c>
      <c r="E273" s="1">
        <v>11</v>
      </c>
      <c r="F273" s="1">
        <v>0</v>
      </c>
    </row>
    <row r="274" spans="1:6" ht="12.75">
      <c r="A274" s="1" t="s">
        <v>469</v>
      </c>
      <c r="B274" s="1" t="s">
        <v>234</v>
      </c>
      <c r="C274" s="1">
        <v>100027977</v>
      </c>
      <c r="D274" s="1">
        <v>151</v>
      </c>
      <c r="E274" s="1">
        <v>11</v>
      </c>
      <c r="F274" s="1">
        <v>0</v>
      </c>
    </row>
    <row r="275" spans="1:6" ht="12.75">
      <c r="A275" s="1" t="s">
        <v>470</v>
      </c>
      <c r="B275" s="1" t="s">
        <v>23</v>
      </c>
      <c r="C275" s="1">
        <v>100049744</v>
      </c>
      <c r="D275" s="1">
        <v>143</v>
      </c>
      <c r="E275" s="1">
        <v>13</v>
      </c>
      <c r="F275" s="1">
        <v>0</v>
      </c>
    </row>
    <row r="276" spans="1:6" ht="12.75">
      <c r="A276" s="1" t="s">
        <v>471</v>
      </c>
      <c r="B276" s="1" t="s">
        <v>206</v>
      </c>
      <c r="C276" s="1">
        <v>100021894</v>
      </c>
      <c r="D276" s="1">
        <v>0</v>
      </c>
      <c r="E276" s="1">
        <v>14</v>
      </c>
      <c r="F276" s="1">
        <v>0</v>
      </c>
    </row>
    <row r="277" spans="1:6" ht="12.75">
      <c r="A277" s="1" t="s">
        <v>472</v>
      </c>
      <c r="B277" s="1" t="s">
        <v>370</v>
      </c>
      <c r="C277" s="1">
        <v>100047046</v>
      </c>
      <c r="D277" s="1">
        <v>0</v>
      </c>
      <c r="E277" s="1">
        <v>14</v>
      </c>
      <c r="F277" s="1">
        <v>0</v>
      </c>
    </row>
    <row r="278" spans="1:6" ht="12.75">
      <c r="A278" s="1" t="s">
        <v>473</v>
      </c>
      <c r="B278" s="1" t="s">
        <v>218</v>
      </c>
      <c r="C278" s="1">
        <v>14515240</v>
      </c>
      <c r="D278" s="1">
        <v>0</v>
      </c>
      <c r="E278" s="1">
        <v>14</v>
      </c>
      <c r="F278" s="1">
        <v>0</v>
      </c>
    </row>
    <row r="279" spans="1:6" ht="12.75">
      <c r="A279" s="1" t="s">
        <v>474</v>
      </c>
      <c r="B279" s="1" t="s">
        <v>227</v>
      </c>
      <c r="C279" s="1">
        <v>100049079</v>
      </c>
      <c r="D279" s="1">
        <v>0</v>
      </c>
      <c r="E279" s="1">
        <v>14</v>
      </c>
      <c r="F279" s="1">
        <v>0</v>
      </c>
    </row>
    <row r="281" ht="12.75">
      <c r="A281" s="1" t="s">
        <v>475</v>
      </c>
    </row>
    <row r="282" spans="1:6" ht="12.75">
      <c r="A282" s="1" t="s">
        <v>171</v>
      </c>
      <c r="B282" s="1" t="s">
        <v>3</v>
      </c>
      <c r="C282" s="1" t="s">
        <v>172</v>
      </c>
      <c r="D282" s="1" t="s">
        <v>173</v>
      </c>
      <c r="E282" s="1" t="s">
        <v>174</v>
      </c>
      <c r="F282" s="2" t="s">
        <v>175</v>
      </c>
    </row>
    <row r="283" spans="1:6" ht="12.75">
      <c r="A283" s="1" t="s">
        <v>476</v>
      </c>
      <c r="B283" s="1" t="s">
        <v>183</v>
      </c>
      <c r="C283" s="1">
        <v>100039726</v>
      </c>
      <c r="D283" s="1">
        <v>194</v>
      </c>
      <c r="E283" s="1">
        <v>1</v>
      </c>
      <c r="F283" s="1">
        <v>20</v>
      </c>
    </row>
    <row r="284" spans="1:6" ht="12.75">
      <c r="A284" s="1" t="s">
        <v>477</v>
      </c>
      <c r="B284" s="1" t="s">
        <v>10</v>
      </c>
      <c r="C284" s="1">
        <v>100046166</v>
      </c>
      <c r="D284" s="1">
        <v>194</v>
      </c>
      <c r="E284" s="1">
        <v>2</v>
      </c>
      <c r="F284" s="1">
        <v>15</v>
      </c>
    </row>
    <row r="285" spans="1:6" ht="12.75">
      <c r="A285" s="1" t="s">
        <v>478</v>
      </c>
      <c r="B285" s="1" t="s">
        <v>218</v>
      </c>
      <c r="C285" s="1">
        <v>100041274</v>
      </c>
      <c r="D285" s="1">
        <v>191</v>
      </c>
      <c r="E285" s="1">
        <v>3</v>
      </c>
      <c r="F285" s="1">
        <v>11</v>
      </c>
    </row>
    <row r="286" spans="1:6" ht="12.75">
      <c r="A286" s="1" t="s">
        <v>479</v>
      </c>
      <c r="B286" s="1" t="s">
        <v>459</v>
      </c>
      <c r="C286" s="1">
        <v>100032466</v>
      </c>
      <c r="D286" s="1">
        <v>187</v>
      </c>
      <c r="E286" s="1">
        <v>4</v>
      </c>
      <c r="F286" s="1">
        <v>8</v>
      </c>
    </row>
    <row r="287" spans="1:6" ht="12.75">
      <c r="A287" s="1" t="s">
        <v>480</v>
      </c>
      <c r="B287" s="1" t="s">
        <v>264</v>
      </c>
      <c r="C287" s="1">
        <v>100030738</v>
      </c>
      <c r="D287" s="1">
        <v>187</v>
      </c>
      <c r="E287" s="1">
        <v>4</v>
      </c>
      <c r="F287" s="1">
        <v>8</v>
      </c>
    </row>
    <row r="288" spans="1:6" ht="12.75">
      <c r="A288" s="1" t="s">
        <v>481</v>
      </c>
      <c r="B288" s="1" t="s">
        <v>234</v>
      </c>
      <c r="C288" s="1">
        <v>100030774</v>
      </c>
      <c r="D288" s="1">
        <v>181</v>
      </c>
      <c r="E288" s="1">
        <v>6</v>
      </c>
      <c r="F288" s="1">
        <v>5</v>
      </c>
    </row>
    <row r="289" spans="1:6" ht="12.75">
      <c r="A289" s="1" t="s">
        <v>482</v>
      </c>
      <c r="B289" s="1" t="s">
        <v>177</v>
      </c>
      <c r="C289" s="1">
        <v>100036770</v>
      </c>
      <c r="D289" s="1">
        <v>179</v>
      </c>
      <c r="E289" s="1">
        <v>7</v>
      </c>
      <c r="F289" s="1">
        <v>4</v>
      </c>
    </row>
    <row r="290" spans="1:6" ht="12.75">
      <c r="A290" s="1" t="s">
        <v>483</v>
      </c>
      <c r="B290" s="1" t="s">
        <v>225</v>
      </c>
      <c r="C290" s="1">
        <v>100041346</v>
      </c>
      <c r="D290" s="1">
        <v>174</v>
      </c>
      <c r="E290" s="1">
        <v>8</v>
      </c>
      <c r="F290" s="1">
        <v>3</v>
      </c>
    </row>
    <row r="291" spans="1:6" ht="12.75">
      <c r="A291" s="1" t="s">
        <v>484</v>
      </c>
      <c r="B291" s="1" t="s">
        <v>16</v>
      </c>
      <c r="C291" s="1">
        <v>100049788</v>
      </c>
      <c r="D291" s="1">
        <v>173</v>
      </c>
      <c r="E291" s="1">
        <v>9</v>
      </c>
      <c r="F291" s="1">
        <v>2</v>
      </c>
    </row>
    <row r="292" spans="1:6" ht="12.75">
      <c r="A292" s="1" t="s">
        <v>485</v>
      </c>
      <c r="B292" s="1" t="s">
        <v>486</v>
      </c>
      <c r="C292" s="1">
        <v>100026022</v>
      </c>
      <c r="D292" s="1">
        <v>168</v>
      </c>
      <c r="E292" s="1">
        <v>10</v>
      </c>
      <c r="F292" s="1">
        <v>1</v>
      </c>
    </row>
    <row r="293" spans="1:6" ht="12.75">
      <c r="A293" s="1" t="s">
        <v>487</v>
      </c>
      <c r="B293" s="1" t="s">
        <v>254</v>
      </c>
      <c r="C293" s="1">
        <v>100040498</v>
      </c>
      <c r="D293" s="1">
        <v>168</v>
      </c>
      <c r="E293" s="1">
        <v>10</v>
      </c>
      <c r="F293" s="1">
        <v>1</v>
      </c>
    </row>
    <row r="294" spans="1:6" ht="12.75">
      <c r="A294" s="1" t="s">
        <v>488</v>
      </c>
      <c r="B294" s="1" t="s">
        <v>200</v>
      </c>
      <c r="C294" s="1">
        <v>100014563</v>
      </c>
      <c r="D294" s="1">
        <v>168</v>
      </c>
      <c r="E294" s="1">
        <v>10</v>
      </c>
      <c r="F294" s="1">
        <v>1</v>
      </c>
    </row>
    <row r="295" spans="1:6" ht="12.75">
      <c r="A295" s="1" t="s">
        <v>489</v>
      </c>
      <c r="B295" s="1" t="s">
        <v>266</v>
      </c>
      <c r="C295" s="1">
        <v>100010011</v>
      </c>
      <c r="D295" s="1">
        <v>164</v>
      </c>
      <c r="E295" s="1">
        <v>13</v>
      </c>
      <c r="F295" s="1">
        <v>0</v>
      </c>
    </row>
    <row r="296" spans="1:6" ht="12.75">
      <c r="A296" s="1" t="s">
        <v>490</v>
      </c>
      <c r="B296" s="1" t="s">
        <v>455</v>
      </c>
      <c r="C296" s="1">
        <v>100024727</v>
      </c>
      <c r="D296" s="1">
        <v>157</v>
      </c>
      <c r="E296" s="1">
        <v>14</v>
      </c>
      <c r="F296" s="1">
        <v>0</v>
      </c>
    </row>
    <row r="297" spans="1:6" ht="12.75">
      <c r="A297" s="1" t="s">
        <v>491</v>
      </c>
      <c r="B297" s="1" t="s">
        <v>307</v>
      </c>
      <c r="C297" s="1">
        <v>100041362</v>
      </c>
      <c r="D297" s="1">
        <v>148</v>
      </c>
      <c r="E297" s="1">
        <v>15</v>
      </c>
      <c r="F297" s="1">
        <v>0</v>
      </c>
    </row>
    <row r="298" spans="1:6" ht="12.75">
      <c r="A298" s="1" t="s">
        <v>492</v>
      </c>
      <c r="B298" s="1" t="s">
        <v>61</v>
      </c>
      <c r="C298" s="1">
        <v>100012469</v>
      </c>
      <c r="D298" s="1">
        <v>133</v>
      </c>
      <c r="E298" s="1">
        <v>16</v>
      </c>
      <c r="F298" s="1">
        <v>0</v>
      </c>
    </row>
    <row r="300" ht="12.75">
      <c r="A300" s="1" t="s">
        <v>493</v>
      </c>
    </row>
    <row r="301" spans="1:6" ht="12.75">
      <c r="A301" s="1" t="s">
        <v>171</v>
      </c>
      <c r="B301" s="1" t="s">
        <v>3</v>
      </c>
      <c r="C301" s="1" t="s">
        <v>172</v>
      </c>
      <c r="D301" s="1" t="s">
        <v>173</v>
      </c>
      <c r="E301" s="1" t="s">
        <v>174</v>
      </c>
      <c r="F301" s="2" t="s">
        <v>175</v>
      </c>
    </row>
    <row r="302" spans="1:6" ht="12.75">
      <c r="A302" s="1" t="s">
        <v>494</v>
      </c>
      <c r="B302" s="1" t="s">
        <v>185</v>
      </c>
      <c r="C302" s="1">
        <v>100032213</v>
      </c>
      <c r="D302" s="1">
        <v>191</v>
      </c>
      <c r="E302" s="1">
        <v>1</v>
      </c>
      <c r="F302" s="1">
        <v>20</v>
      </c>
    </row>
    <row r="303" spans="1:6" ht="12.75">
      <c r="A303" s="1" t="s">
        <v>495</v>
      </c>
      <c r="B303" s="1" t="s">
        <v>241</v>
      </c>
      <c r="C303" s="1">
        <v>100047090</v>
      </c>
      <c r="D303" s="1">
        <v>190</v>
      </c>
      <c r="E303" s="1">
        <v>2</v>
      </c>
      <c r="F303" s="1">
        <v>15</v>
      </c>
    </row>
    <row r="304" spans="1:6" ht="12.75">
      <c r="A304" s="1" t="s">
        <v>496</v>
      </c>
      <c r="B304" s="1" t="s">
        <v>311</v>
      </c>
      <c r="C304" s="1">
        <v>100042276</v>
      </c>
      <c r="D304" s="1">
        <v>186</v>
      </c>
      <c r="E304" s="1">
        <v>3</v>
      </c>
      <c r="F304" s="1">
        <v>11</v>
      </c>
    </row>
    <row r="305" spans="1:6" ht="12.75">
      <c r="A305" s="1" t="s">
        <v>497</v>
      </c>
      <c r="B305" s="1" t="s">
        <v>7</v>
      </c>
      <c r="C305" s="1">
        <v>100049161</v>
      </c>
      <c r="D305" s="1">
        <v>184</v>
      </c>
      <c r="E305" s="1">
        <v>4</v>
      </c>
      <c r="F305" s="1">
        <v>8</v>
      </c>
    </row>
    <row r="306" spans="1:6" ht="12.75">
      <c r="A306" s="1" t="s">
        <v>498</v>
      </c>
      <c r="B306" s="1" t="s">
        <v>16</v>
      </c>
      <c r="C306" s="1">
        <v>100048723</v>
      </c>
      <c r="D306" s="1">
        <v>181</v>
      </c>
      <c r="E306" s="1">
        <v>5</v>
      </c>
      <c r="F306" s="1">
        <v>6</v>
      </c>
    </row>
    <row r="307" spans="1:6" ht="12.75">
      <c r="A307" s="1" t="s">
        <v>499</v>
      </c>
      <c r="B307" s="1" t="s">
        <v>370</v>
      </c>
      <c r="C307" s="1">
        <v>100047966</v>
      </c>
      <c r="D307" s="1">
        <v>172</v>
      </c>
      <c r="E307" s="1">
        <v>6</v>
      </c>
      <c r="F307" s="1">
        <v>5</v>
      </c>
    </row>
    <row r="308" spans="1:6" ht="12.75">
      <c r="A308" s="1" t="s">
        <v>500</v>
      </c>
      <c r="B308" s="1" t="s">
        <v>218</v>
      </c>
      <c r="C308" s="1">
        <v>100047748</v>
      </c>
      <c r="D308" s="1">
        <v>172</v>
      </c>
      <c r="E308" s="1">
        <v>6</v>
      </c>
      <c r="F308" s="1">
        <v>5</v>
      </c>
    </row>
    <row r="309" spans="1:6" ht="12.75">
      <c r="A309" s="1" t="s">
        <v>501</v>
      </c>
      <c r="B309" s="1" t="s">
        <v>181</v>
      </c>
      <c r="C309" s="1">
        <v>100042207</v>
      </c>
      <c r="D309" s="1">
        <v>167</v>
      </c>
      <c r="E309" s="1">
        <v>8</v>
      </c>
      <c r="F309" s="1">
        <v>3</v>
      </c>
    </row>
    <row r="310" spans="1:6" ht="12.75">
      <c r="A310" s="1" t="s">
        <v>502</v>
      </c>
      <c r="B310" s="1" t="s">
        <v>294</v>
      </c>
      <c r="C310" s="1">
        <v>100042616</v>
      </c>
      <c r="D310" s="1">
        <v>165</v>
      </c>
      <c r="E310" s="1">
        <v>9</v>
      </c>
      <c r="F310" s="1">
        <v>2</v>
      </c>
    </row>
    <row r="311" spans="1:6" ht="12.75">
      <c r="A311" s="1" t="s">
        <v>503</v>
      </c>
      <c r="B311" s="1" t="s">
        <v>187</v>
      </c>
      <c r="C311" s="1">
        <v>100047103</v>
      </c>
      <c r="D311" s="1">
        <v>159</v>
      </c>
      <c r="E311" s="1">
        <v>10</v>
      </c>
      <c r="F311" s="1">
        <v>1</v>
      </c>
    </row>
    <row r="312" spans="1:6" ht="12.75">
      <c r="A312" s="1" t="s">
        <v>504</v>
      </c>
      <c r="B312" s="1" t="s">
        <v>27</v>
      </c>
      <c r="C312" s="1">
        <v>100041705</v>
      </c>
      <c r="D312" s="1">
        <v>157</v>
      </c>
      <c r="E312" s="1">
        <v>11</v>
      </c>
      <c r="F312" s="1">
        <v>0</v>
      </c>
    </row>
    <row r="313" spans="1:6" ht="12.75">
      <c r="A313" s="1" t="s">
        <v>505</v>
      </c>
      <c r="B313" s="1" t="s">
        <v>210</v>
      </c>
      <c r="C313" s="1">
        <v>100049406</v>
      </c>
      <c r="D313" s="1">
        <v>157</v>
      </c>
      <c r="E313" s="1">
        <v>11</v>
      </c>
      <c r="F313" s="1">
        <v>0</v>
      </c>
    </row>
    <row r="314" spans="1:6" ht="12.75">
      <c r="A314" s="1" t="s">
        <v>506</v>
      </c>
      <c r="B314" s="1" t="s">
        <v>227</v>
      </c>
      <c r="C314" s="1">
        <v>100013109</v>
      </c>
      <c r="D314" s="1">
        <v>152</v>
      </c>
      <c r="E314" s="1">
        <v>13</v>
      </c>
      <c r="F314" s="1">
        <v>0</v>
      </c>
    </row>
    <row r="315" spans="1:6" ht="12.75">
      <c r="A315" s="1" t="s">
        <v>507</v>
      </c>
      <c r="B315" s="1" t="s">
        <v>50</v>
      </c>
      <c r="C315" s="1">
        <v>100027926</v>
      </c>
      <c r="D315" s="1">
        <v>149</v>
      </c>
      <c r="E315" s="1">
        <v>14</v>
      </c>
      <c r="F315" s="1">
        <v>0</v>
      </c>
    </row>
    <row r="316" spans="1:6" ht="12.75">
      <c r="A316" s="1" t="s">
        <v>508</v>
      </c>
      <c r="B316" s="1" t="s">
        <v>70</v>
      </c>
      <c r="C316" s="1">
        <v>100049824</v>
      </c>
      <c r="D316" s="1">
        <v>0</v>
      </c>
      <c r="E316" s="1">
        <v>15</v>
      </c>
      <c r="F316" s="1">
        <v>0</v>
      </c>
    </row>
    <row r="317" spans="1:6" ht="12.75">
      <c r="A317" s="1" t="s">
        <v>509</v>
      </c>
      <c r="B317" s="1" t="s">
        <v>393</v>
      </c>
      <c r="C317" s="1">
        <v>100048528</v>
      </c>
      <c r="D317" s="1">
        <v>0</v>
      </c>
      <c r="E317" s="1">
        <v>15</v>
      </c>
      <c r="F317" s="1">
        <v>0</v>
      </c>
    </row>
    <row r="318" spans="1:6" ht="12.75">
      <c r="A318" s="1" t="s">
        <v>510</v>
      </c>
      <c r="B318" s="1" t="s">
        <v>31</v>
      </c>
      <c r="C318" s="1">
        <v>12787428</v>
      </c>
      <c r="D318" s="1">
        <v>0</v>
      </c>
      <c r="E318" s="1">
        <v>15</v>
      </c>
      <c r="F318" s="1">
        <v>0</v>
      </c>
    </row>
    <row r="320" ht="12.75">
      <c r="A320" s="1" t="s">
        <v>511</v>
      </c>
    </row>
    <row r="321" spans="1:6" ht="12.75">
      <c r="A321" s="1" t="s">
        <v>171</v>
      </c>
      <c r="B321" s="1" t="s">
        <v>3</v>
      </c>
      <c r="C321" s="1" t="s">
        <v>172</v>
      </c>
      <c r="D321" s="1" t="s">
        <v>173</v>
      </c>
      <c r="E321" s="1" t="s">
        <v>174</v>
      </c>
      <c r="F321" s="2" t="s">
        <v>175</v>
      </c>
    </row>
    <row r="322" spans="1:6" ht="12.75">
      <c r="A322" s="1" t="s">
        <v>512</v>
      </c>
      <c r="B322" s="1" t="s">
        <v>50</v>
      </c>
      <c r="C322" s="1">
        <v>100049454</v>
      </c>
      <c r="D322" s="1">
        <v>191</v>
      </c>
      <c r="E322" s="1">
        <v>1</v>
      </c>
      <c r="F322" s="1">
        <v>20</v>
      </c>
    </row>
    <row r="323" spans="1:6" ht="12.75">
      <c r="A323" s="1" t="s">
        <v>513</v>
      </c>
      <c r="B323" s="1" t="s">
        <v>200</v>
      </c>
      <c r="C323" s="1">
        <v>100045489</v>
      </c>
      <c r="D323" s="1">
        <v>186</v>
      </c>
      <c r="E323" s="1">
        <v>2</v>
      </c>
      <c r="F323" s="1">
        <v>15</v>
      </c>
    </row>
    <row r="324" spans="1:6" ht="12.75">
      <c r="A324" s="1" t="s">
        <v>514</v>
      </c>
      <c r="B324" s="1" t="s">
        <v>294</v>
      </c>
      <c r="C324" s="1">
        <v>100027080</v>
      </c>
      <c r="D324" s="1">
        <v>178</v>
      </c>
      <c r="E324" s="1">
        <v>3</v>
      </c>
      <c r="F324" s="1">
        <v>11</v>
      </c>
    </row>
    <row r="325" spans="1:6" ht="12.75">
      <c r="A325" s="1" t="s">
        <v>515</v>
      </c>
      <c r="B325" s="1" t="s">
        <v>516</v>
      </c>
      <c r="C325" s="1">
        <v>100000366</v>
      </c>
      <c r="D325" s="1">
        <v>172</v>
      </c>
      <c r="E325" s="1">
        <v>4</v>
      </c>
      <c r="F325" s="1">
        <v>8</v>
      </c>
    </row>
    <row r="326" spans="1:6" ht="12.75">
      <c r="A326" s="1" t="s">
        <v>517</v>
      </c>
      <c r="B326" s="1" t="s">
        <v>190</v>
      </c>
      <c r="C326" s="1">
        <v>100045674</v>
      </c>
      <c r="D326" s="1">
        <v>172</v>
      </c>
      <c r="E326" s="1">
        <v>4</v>
      </c>
      <c r="F326" s="1">
        <v>8</v>
      </c>
    </row>
    <row r="327" spans="1:6" ht="12.75">
      <c r="A327" s="1" t="s">
        <v>518</v>
      </c>
      <c r="B327" s="1" t="s">
        <v>89</v>
      </c>
      <c r="C327" s="1">
        <v>100037944</v>
      </c>
      <c r="D327" s="1">
        <v>171</v>
      </c>
      <c r="E327" s="1">
        <v>6</v>
      </c>
      <c r="F327" s="1">
        <v>5</v>
      </c>
    </row>
    <row r="328" spans="1:6" ht="12.75">
      <c r="A328" s="1" t="s">
        <v>519</v>
      </c>
      <c r="B328" s="1" t="s">
        <v>181</v>
      </c>
      <c r="C328" s="1">
        <v>100047105</v>
      </c>
      <c r="D328" s="1">
        <v>170</v>
      </c>
      <c r="E328" s="1">
        <v>7</v>
      </c>
      <c r="F328" s="1">
        <v>4</v>
      </c>
    </row>
    <row r="329" spans="1:6" ht="12.75">
      <c r="A329" s="1" t="s">
        <v>520</v>
      </c>
      <c r="B329" s="1" t="s">
        <v>266</v>
      </c>
      <c r="C329" s="1">
        <v>100036633</v>
      </c>
      <c r="D329" s="1">
        <v>168</v>
      </c>
      <c r="E329" s="1">
        <v>8</v>
      </c>
      <c r="F329" s="1">
        <v>3</v>
      </c>
    </row>
    <row r="330" spans="1:6" ht="12.75">
      <c r="A330" s="1" t="s">
        <v>521</v>
      </c>
      <c r="B330" s="1" t="s">
        <v>27</v>
      </c>
      <c r="C330" s="1">
        <v>100018494</v>
      </c>
      <c r="D330" s="1">
        <v>167</v>
      </c>
      <c r="E330" s="1">
        <v>9</v>
      </c>
      <c r="F330" s="1">
        <v>2</v>
      </c>
    </row>
    <row r="331" spans="1:6" ht="12.75">
      <c r="A331" s="1" t="s">
        <v>522</v>
      </c>
      <c r="B331" s="1" t="s">
        <v>75</v>
      </c>
      <c r="C331" s="1">
        <v>100038242</v>
      </c>
      <c r="D331" s="1">
        <v>166</v>
      </c>
      <c r="E331" s="1">
        <v>10</v>
      </c>
      <c r="F331" s="1">
        <v>1</v>
      </c>
    </row>
    <row r="332" spans="1:6" ht="12.75">
      <c r="A332" s="1" t="s">
        <v>523</v>
      </c>
      <c r="B332" s="1" t="s">
        <v>70</v>
      </c>
      <c r="C332" s="1">
        <v>100046572</v>
      </c>
      <c r="D332" s="1">
        <v>165</v>
      </c>
      <c r="E332" s="1">
        <v>11</v>
      </c>
      <c r="F332" s="1">
        <v>0</v>
      </c>
    </row>
    <row r="333" spans="1:6" ht="12.75">
      <c r="A333" s="1" t="s">
        <v>524</v>
      </c>
      <c r="B333" s="1" t="s">
        <v>234</v>
      </c>
      <c r="C333" s="1">
        <v>100041209</v>
      </c>
      <c r="D333" s="1">
        <v>165</v>
      </c>
      <c r="E333" s="1">
        <v>11</v>
      </c>
      <c r="F333" s="1">
        <v>0</v>
      </c>
    </row>
    <row r="334" spans="1:6" ht="12.75">
      <c r="A334" s="1" t="s">
        <v>525</v>
      </c>
      <c r="B334" s="1" t="s">
        <v>187</v>
      </c>
      <c r="C334" s="1">
        <v>100036674</v>
      </c>
      <c r="D334" s="1">
        <v>164</v>
      </c>
      <c r="E334" s="1">
        <v>13</v>
      </c>
      <c r="F334" s="1">
        <v>0</v>
      </c>
    </row>
    <row r="335" spans="1:6" ht="12.75">
      <c r="A335" s="1" t="s">
        <v>526</v>
      </c>
      <c r="B335" s="1" t="s">
        <v>241</v>
      </c>
      <c r="C335" s="1">
        <v>100019092</v>
      </c>
      <c r="D335" s="1">
        <v>160</v>
      </c>
      <c r="E335" s="1">
        <v>14</v>
      </c>
      <c r="F335" s="1">
        <v>0</v>
      </c>
    </row>
    <row r="336" spans="1:6" ht="12.75">
      <c r="A336" s="1" t="s">
        <v>527</v>
      </c>
      <c r="B336" s="1" t="s">
        <v>249</v>
      </c>
      <c r="C336" s="1">
        <v>100031351</v>
      </c>
      <c r="D336" s="1">
        <v>159</v>
      </c>
      <c r="E336" s="1">
        <v>15</v>
      </c>
      <c r="F336" s="1">
        <v>0</v>
      </c>
    </row>
    <row r="337" spans="1:6" ht="12.75">
      <c r="A337" s="1" t="s">
        <v>528</v>
      </c>
      <c r="B337" s="1" t="s">
        <v>185</v>
      </c>
      <c r="C337" s="1">
        <v>100042509</v>
      </c>
      <c r="D337" s="1">
        <v>155</v>
      </c>
      <c r="E337" s="1">
        <v>16</v>
      </c>
      <c r="F337" s="1">
        <v>0</v>
      </c>
    </row>
    <row r="339" ht="12.75">
      <c r="A339" s="1" t="s">
        <v>529</v>
      </c>
    </row>
    <row r="340" spans="1:6" ht="12.75">
      <c r="A340" s="1" t="s">
        <v>171</v>
      </c>
      <c r="B340" s="1" t="s">
        <v>3</v>
      </c>
      <c r="C340" s="1" t="s">
        <v>172</v>
      </c>
      <c r="D340" s="1" t="s">
        <v>173</v>
      </c>
      <c r="E340" s="1" t="s">
        <v>174</v>
      </c>
      <c r="F340" s="2" t="s">
        <v>175</v>
      </c>
    </row>
    <row r="341" spans="1:6" ht="12.75">
      <c r="A341" s="1" t="s">
        <v>530</v>
      </c>
      <c r="B341" s="1" t="s">
        <v>370</v>
      </c>
      <c r="C341" s="1">
        <v>100047047</v>
      </c>
      <c r="D341" s="1">
        <v>182</v>
      </c>
      <c r="E341" s="1">
        <v>1</v>
      </c>
      <c r="F341" s="1">
        <v>20</v>
      </c>
    </row>
    <row r="342" spans="1:6" ht="12.75">
      <c r="A342" s="1" t="s">
        <v>531</v>
      </c>
      <c r="B342" s="1" t="s">
        <v>200</v>
      </c>
      <c r="C342" s="1">
        <v>100047678</v>
      </c>
      <c r="D342" s="1">
        <v>181</v>
      </c>
      <c r="E342" s="1">
        <v>2</v>
      </c>
      <c r="F342" s="1">
        <v>15</v>
      </c>
    </row>
    <row r="343" spans="1:6" ht="12.75">
      <c r="A343" s="1" t="s">
        <v>532</v>
      </c>
      <c r="B343" s="1" t="s">
        <v>177</v>
      </c>
      <c r="C343" s="1">
        <v>100048905</v>
      </c>
      <c r="D343" s="1">
        <v>178</v>
      </c>
      <c r="E343" s="1">
        <v>3</v>
      </c>
      <c r="F343" s="1">
        <v>11</v>
      </c>
    </row>
    <row r="344" spans="1:6" ht="12.75">
      <c r="A344" s="1" t="s">
        <v>533</v>
      </c>
      <c r="B344" s="1" t="s">
        <v>534</v>
      </c>
      <c r="C344" s="1">
        <v>100047358</v>
      </c>
      <c r="D344" s="1">
        <v>171</v>
      </c>
      <c r="E344" s="1">
        <v>4</v>
      </c>
      <c r="F344" s="1">
        <v>8</v>
      </c>
    </row>
    <row r="345" spans="1:6" ht="12.75">
      <c r="A345" s="1" t="s">
        <v>535</v>
      </c>
      <c r="B345" s="1" t="s">
        <v>13</v>
      </c>
      <c r="C345" s="1">
        <v>100049789</v>
      </c>
      <c r="D345" s="1">
        <v>170</v>
      </c>
      <c r="E345" s="1">
        <v>5</v>
      </c>
      <c r="F345" s="1">
        <v>6</v>
      </c>
    </row>
    <row r="346" spans="1:6" ht="12.75">
      <c r="A346" s="1" t="s">
        <v>536</v>
      </c>
      <c r="B346" s="1" t="s">
        <v>75</v>
      </c>
      <c r="C346" s="1">
        <v>100049527</v>
      </c>
      <c r="D346" s="1">
        <v>165</v>
      </c>
      <c r="E346" s="1">
        <v>6</v>
      </c>
      <c r="F346" s="1">
        <v>5</v>
      </c>
    </row>
    <row r="347" spans="1:6" ht="12.75">
      <c r="A347" s="1" t="s">
        <v>537</v>
      </c>
      <c r="B347" s="1" t="s">
        <v>393</v>
      </c>
      <c r="C347" s="1">
        <v>100036150</v>
      </c>
      <c r="D347" s="1">
        <v>165</v>
      </c>
      <c r="E347" s="1">
        <v>6</v>
      </c>
      <c r="F347" s="1">
        <v>5</v>
      </c>
    </row>
    <row r="348" spans="1:6" ht="12.75">
      <c r="A348" s="1" t="s">
        <v>538</v>
      </c>
      <c r="B348" s="1" t="s">
        <v>194</v>
      </c>
      <c r="C348" s="1">
        <v>100047329</v>
      </c>
      <c r="D348" s="1">
        <v>165</v>
      </c>
      <c r="E348" s="1">
        <v>6</v>
      </c>
      <c r="F348" s="1">
        <v>5</v>
      </c>
    </row>
    <row r="349" spans="1:6" ht="12.75">
      <c r="A349" s="1" t="s">
        <v>539</v>
      </c>
      <c r="B349" s="1" t="s">
        <v>168</v>
      </c>
      <c r="C349" s="1">
        <v>100040254</v>
      </c>
      <c r="D349" s="1">
        <v>164</v>
      </c>
      <c r="E349" s="1">
        <v>9</v>
      </c>
      <c r="F349" s="1">
        <v>2</v>
      </c>
    </row>
    <row r="350" spans="1:6" ht="12.75">
      <c r="A350" s="1" t="s">
        <v>540</v>
      </c>
      <c r="B350" s="1" t="s">
        <v>237</v>
      </c>
      <c r="C350" s="1">
        <v>100041542</v>
      </c>
      <c r="D350" s="1">
        <v>162</v>
      </c>
      <c r="E350" s="1">
        <v>10</v>
      </c>
      <c r="F350" s="1">
        <v>1</v>
      </c>
    </row>
    <row r="351" spans="1:6" ht="12.75">
      <c r="A351" s="1" t="s">
        <v>541</v>
      </c>
      <c r="B351" s="1" t="s">
        <v>75</v>
      </c>
      <c r="C351" s="1">
        <v>100049550</v>
      </c>
      <c r="D351" s="1">
        <v>155</v>
      </c>
      <c r="E351" s="1">
        <v>11</v>
      </c>
      <c r="F351" s="1">
        <v>0</v>
      </c>
    </row>
    <row r="352" spans="1:6" ht="12.75">
      <c r="A352" s="1" t="s">
        <v>542</v>
      </c>
      <c r="B352" s="1" t="s">
        <v>177</v>
      </c>
      <c r="C352" s="1">
        <v>100050394</v>
      </c>
      <c r="D352" s="1">
        <v>155</v>
      </c>
      <c r="E352" s="1">
        <v>11</v>
      </c>
      <c r="F352" s="1">
        <v>0</v>
      </c>
    </row>
    <row r="353" spans="1:6" ht="12.75">
      <c r="A353" s="1" t="s">
        <v>543</v>
      </c>
      <c r="B353" s="1" t="s">
        <v>249</v>
      </c>
      <c r="C353" s="1">
        <v>100036190</v>
      </c>
      <c r="D353" s="1">
        <v>146</v>
      </c>
      <c r="E353" s="1">
        <v>13</v>
      </c>
      <c r="F353" s="1">
        <v>0</v>
      </c>
    </row>
    <row r="354" spans="1:6" ht="12.75">
      <c r="A354" s="1" t="s">
        <v>544</v>
      </c>
      <c r="B354" s="1" t="s">
        <v>241</v>
      </c>
      <c r="C354" s="1">
        <v>100047496</v>
      </c>
      <c r="D354" s="1">
        <v>0</v>
      </c>
      <c r="E354" s="1">
        <v>14</v>
      </c>
      <c r="F354" s="1">
        <v>0</v>
      </c>
    </row>
    <row r="356" ht="12.75">
      <c r="A356" s="1" t="s">
        <v>545</v>
      </c>
    </row>
    <row r="357" spans="1:6" ht="12.75">
      <c r="A357" s="1" t="s">
        <v>171</v>
      </c>
      <c r="B357" s="1" t="s">
        <v>3</v>
      </c>
      <c r="C357" s="1" t="s">
        <v>172</v>
      </c>
      <c r="D357" s="1" t="s">
        <v>173</v>
      </c>
      <c r="E357" s="1" t="s">
        <v>174</v>
      </c>
      <c r="F357" s="2" t="s">
        <v>175</v>
      </c>
    </row>
    <row r="358" spans="1:6" ht="12.75">
      <c r="A358" s="1" t="s">
        <v>546</v>
      </c>
      <c r="B358" s="1" t="s">
        <v>208</v>
      </c>
      <c r="C358" s="1">
        <v>100047129</v>
      </c>
      <c r="D358" s="1">
        <v>184</v>
      </c>
      <c r="E358" s="1">
        <v>1</v>
      </c>
      <c r="F358" s="1">
        <v>20</v>
      </c>
    </row>
    <row r="359" spans="1:6" ht="12.75">
      <c r="A359" s="1" t="s">
        <v>547</v>
      </c>
      <c r="B359" s="1" t="s">
        <v>294</v>
      </c>
      <c r="C359" s="1">
        <v>100050034</v>
      </c>
      <c r="D359" s="1">
        <v>181</v>
      </c>
      <c r="E359" s="1">
        <v>2</v>
      </c>
      <c r="F359" s="1">
        <v>15</v>
      </c>
    </row>
    <row r="360" spans="1:6" ht="12.75">
      <c r="A360" s="1" t="s">
        <v>548</v>
      </c>
      <c r="B360" s="1" t="s">
        <v>50</v>
      </c>
      <c r="C360" s="1">
        <v>100047230</v>
      </c>
      <c r="D360" s="1">
        <v>180</v>
      </c>
      <c r="E360" s="1">
        <v>3</v>
      </c>
      <c r="F360" s="1">
        <v>11</v>
      </c>
    </row>
    <row r="361" spans="1:6" ht="12.75">
      <c r="A361" s="1" t="s">
        <v>549</v>
      </c>
      <c r="B361" s="1" t="s">
        <v>187</v>
      </c>
      <c r="C361" s="1">
        <v>100045238</v>
      </c>
      <c r="D361" s="1">
        <v>172</v>
      </c>
      <c r="E361" s="1">
        <v>4</v>
      </c>
      <c r="F361" s="1">
        <v>8</v>
      </c>
    </row>
    <row r="362" spans="1:6" ht="12.75">
      <c r="A362" s="1" t="s">
        <v>550</v>
      </c>
      <c r="B362" s="1" t="s">
        <v>254</v>
      </c>
      <c r="C362" s="1">
        <v>100047471</v>
      </c>
      <c r="D362" s="1">
        <v>171</v>
      </c>
      <c r="E362" s="1">
        <v>5</v>
      </c>
      <c r="F362" s="1">
        <v>6</v>
      </c>
    </row>
    <row r="363" spans="1:6" ht="12.75">
      <c r="A363" s="1" t="s">
        <v>551</v>
      </c>
      <c r="B363" s="1" t="s">
        <v>194</v>
      </c>
      <c r="C363" s="1">
        <v>100047278</v>
      </c>
      <c r="D363" s="1">
        <v>164</v>
      </c>
      <c r="E363" s="1">
        <v>6</v>
      </c>
      <c r="F363" s="1">
        <v>5</v>
      </c>
    </row>
    <row r="364" spans="1:6" ht="12.75">
      <c r="A364" s="1" t="s">
        <v>552</v>
      </c>
      <c r="B364" s="1" t="s">
        <v>179</v>
      </c>
      <c r="C364" s="1">
        <v>100046674</v>
      </c>
      <c r="D364" s="1">
        <v>159</v>
      </c>
      <c r="E364" s="1">
        <v>7</v>
      </c>
      <c r="F364" s="1">
        <v>4</v>
      </c>
    </row>
    <row r="365" spans="1:6" ht="12.75">
      <c r="A365" s="1" t="s">
        <v>553</v>
      </c>
      <c r="B365" s="1" t="s">
        <v>181</v>
      </c>
      <c r="C365" s="1">
        <v>100042208</v>
      </c>
      <c r="D365" s="1">
        <v>157</v>
      </c>
      <c r="E365" s="1">
        <v>8</v>
      </c>
      <c r="F365" s="1">
        <v>3</v>
      </c>
    </row>
    <row r="366" spans="1:6" ht="12.75">
      <c r="A366" s="1" t="s">
        <v>554</v>
      </c>
      <c r="B366" s="1" t="s">
        <v>50</v>
      </c>
      <c r="C366" s="1">
        <v>100047229</v>
      </c>
      <c r="D366" s="1">
        <v>154</v>
      </c>
      <c r="E366" s="1">
        <v>9</v>
      </c>
      <c r="F366" s="1">
        <v>2</v>
      </c>
    </row>
    <row r="367" spans="1:6" ht="12.75">
      <c r="A367" s="1" t="s">
        <v>555</v>
      </c>
      <c r="B367" s="1" t="s">
        <v>210</v>
      </c>
      <c r="C367" s="1">
        <v>100047166</v>
      </c>
      <c r="D367" s="1">
        <v>152</v>
      </c>
      <c r="E367" s="1">
        <v>10</v>
      </c>
      <c r="F367" s="1">
        <v>1</v>
      </c>
    </row>
    <row r="368" spans="1:6" ht="12.75">
      <c r="A368" s="1" t="s">
        <v>556</v>
      </c>
      <c r="B368" s="1" t="s">
        <v>50</v>
      </c>
      <c r="C368" s="1">
        <v>100047270</v>
      </c>
      <c r="D368" s="1">
        <v>151</v>
      </c>
      <c r="E368" s="1">
        <v>11</v>
      </c>
      <c r="F368" s="1">
        <v>0</v>
      </c>
    </row>
    <row r="369" spans="1:6" ht="12.75">
      <c r="A369" s="1" t="s">
        <v>557</v>
      </c>
      <c r="B369" s="1" t="s">
        <v>227</v>
      </c>
      <c r="C369" s="1">
        <v>100042606</v>
      </c>
      <c r="D369" s="1">
        <v>0</v>
      </c>
      <c r="E369" s="1">
        <v>12</v>
      </c>
      <c r="F369" s="1">
        <v>0</v>
      </c>
    </row>
    <row r="370" spans="1:6" ht="12.75">
      <c r="A370" s="1" t="s">
        <v>558</v>
      </c>
      <c r="B370" s="1" t="s">
        <v>303</v>
      </c>
      <c r="C370" s="1">
        <v>100039168</v>
      </c>
      <c r="D370" s="1">
        <v>0</v>
      </c>
      <c r="E370" s="1">
        <v>12</v>
      </c>
      <c r="F370" s="1">
        <v>0</v>
      </c>
    </row>
    <row r="371" spans="1:6" ht="12.75">
      <c r="A371" s="1" t="s">
        <v>559</v>
      </c>
      <c r="B371" s="1" t="s">
        <v>7</v>
      </c>
      <c r="C371" s="1">
        <v>100047668</v>
      </c>
      <c r="D371" s="1">
        <v>0</v>
      </c>
      <c r="E371" s="1">
        <v>12</v>
      </c>
      <c r="F371" s="1">
        <v>0</v>
      </c>
    </row>
    <row r="373" ht="12.75">
      <c r="A373" s="1" t="s">
        <v>560</v>
      </c>
    </row>
    <row r="374" spans="1:6" ht="12.75">
      <c r="A374" s="1" t="s">
        <v>171</v>
      </c>
      <c r="B374" s="1" t="s">
        <v>3</v>
      </c>
      <c r="C374" s="1" t="s">
        <v>172</v>
      </c>
      <c r="D374" s="1" t="s">
        <v>561</v>
      </c>
      <c r="E374" s="1" t="s">
        <v>174</v>
      </c>
      <c r="F374" s="2" t="s">
        <v>175</v>
      </c>
    </row>
    <row r="375" spans="1:6" ht="12.75">
      <c r="A375" s="1" t="s">
        <v>562</v>
      </c>
      <c r="B375" s="1" t="s">
        <v>230</v>
      </c>
      <c r="C375" s="1">
        <v>100048855</v>
      </c>
      <c r="D375" s="1">
        <v>184</v>
      </c>
      <c r="E375" s="1">
        <v>1</v>
      </c>
      <c r="F375" s="1">
        <v>20</v>
      </c>
    </row>
    <row r="376" spans="1:6" ht="12.75">
      <c r="A376" s="1" t="s">
        <v>563</v>
      </c>
      <c r="B376" s="1" t="s">
        <v>23</v>
      </c>
      <c r="C376" s="1">
        <v>100046387</v>
      </c>
      <c r="D376" s="1">
        <v>183</v>
      </c>
      <c r="E376" s="1">
        <v>2</v>
      </c>
      <c r="F376" s="1">
        <v>15</v>
      </c>
    </row>
    <row r="377" spans="1:6" ht="12.75">
      <c r="A377" s="1" t="s">
        <v>564</v>
      </c>
      <c r="B377" s="1" t="s">
        <v>311</v>
      </c>
      <c r="C377" s="1">
        <v>100040762</v>
      </c>
      <c r="D377" s="1">
        <v>170</v>
      </c>
      <c r="E377" s="1">
        <v>3</v>
      </c>
      <c r="F377" s="1">
        <v>11</v>
      </c>
    </row>
    <row r="378" spans="1:6" ht="12.75">
      <c r="A378" s="1" t="s">
        <v>565</v>
      </c>
      <c r="B378" s="1" t="s">
        <v>459</v>
      </c>
      <c r="C378" s="1">
        <v>100037400</v>
      </c>
      <c r="D378" s="1">
        <v>168</v>
      </c>
      <c r="E378" s="1">
        <v>4</v>
      </c>
      <c r="F378" s="1">
        <v>8</v>
      </c>
    </row>
    <row r="379" spans="1:6" ht="12.75">
      <c r="A379" s="1" t="s">
        <v>566</v>
      </c>
      <c r="B379" s="1" t="s">
        <v>86</v>
      </c>
      <c r="C379" s="1">
        <v>100048009</v>
      </c>
      <c r="D379" s="1">
        <v>165</v>
      </c>
      <c r="E379" s="1">
        <v>5</v>
      </c>
      <c r="F379" s="1">
        <v>6</v>
      </c>
    </row>
    <row r="380" spans="1:6" ht="12.75">
      <c r="A380" s="1" t="s">
        <v>567</v>
      </c>
      <c r="B380" s="1" t="s">
        <v>89</v>
      </c>
      <c r="C380" s="1">
        <v>100047380</v>
      </c>
      <c r="D380" s="1">
        <v>165</v>
      </c>
      <c r="E380" s="1">
        <v>5</v>
      </c>
      <c r="F380" s="1">
        <v>6</v>
      </c>
    </row>
    <row r="381" spans="1:6" ht="12.75">
      <c r="A381" s="1" t="s">
        <v>568</v>
      </c>
      <c r="B381" s="1" t="s">
        <v>432</v>
      </c>
      <c r="C381" s="1">
        <v>100042170</v>
      </c>
      <c r="D381" s="1">
        <v>164</v>
      </c>
      <c r="E381" s="1">
        <v>7</v>
      </c>
      <c r="F381" s="1">
        <v>4</v>
      </c>
    </row>
    <row r="382" spans="1:6" ht="12.75">
      <c r="A382" s="1" t="s">
        <v>569</v>
      </c>
      <c r="B382" s="1" t="s">
        <v>89</v>
      </c>
      <c r="C382" s="1">
        <v>100047502</v>
      </c>
      <c r="D382" s="1">
        <v>161</v>
      </c>
      <c r="E382" s="1">
        <v>8</v>
      </c>
      <c r="F382" s="1">
        <v>3</v>
      </c>
    </row>
    <row r="383" spans="1:6" ht="12.75">
      <c r="A383" s="1" t="s">
        <v>570</v>
      </c>
      <c r="B383" s="1" t="s">
        <v>264</v>
      </c>
      <c r="C383" s="1">
        <v>100017361</v>
      </c>
      <c r="D383" s="1">
        <v>158</v>
      </c>
      <c r="E383" s="1">
        <v>9</v>
      </c>
      <c r="F383" s="1">
        <v>2</v>
      </c>
    </row>
    <row r="384" spans="1:6" ht="12.75">
      <c r="A384" s="1" t="s">
        <v>571</v>
      </c>
      <c r="B384" s="1" t="s">
        <v>393</v>
      </c>
      <c r="C384" s="1">
        <v>100049659</v>
      </c>
      <c r="D384" s="1">
        <v>157</v>
      </c>
      <c r="E384" s="1">
        <v>10</v>
      </c>
      <c r="F384" s="1">
        <v>1</v>
      </c>
    </row>
    <row r="385" spans="1:6" ht="12.75">
      <c r="A385" s="1" t="s">
        <v>572</v>
      </c>
      <c r="B385" s="1" t="s">
        <v>23</v>
      </c>
      <c r="C385" s="1">
        <v>100050112</v>
      </c>
      <c r="D385" s="1">
        <v>152</v>
      </c>
      <c r="E385" s="1">
        <v>11</v>
      </c>
      <c r="F385" s="1">
        <v>0</v>
      </c>
    </row>
    <row r="386" spans="1:6" ht="12.75">
      <c r="A386" s="1" t="s">
        <v>573</v>
      </c>
      <c r="B386" s="1" t="s">
        <v>266</v>
      </c>
      <c r="C386" s="1">
        <v>100041606</v>
      </c>
      <c r="D386" s="1">
        <v>135</v>
      </c>
      <c r="E386" s="1">
        <v>12</v>
      </c>
      <c r="F386" s="1">
        <v>0</v>
      </c>
    </row>
    <row r="387" spans="1:6" ht="12.75">
      <c r="A387" s="1" t="s">
        <v>574</v>
      </c>
      <c r="B387" s="1" t="s">
        <v>185</v>
      </c>
      <c r="C387" s="1">
        <v>100046178</v>
      </c>
      <c r="D387" s="1">
        <v>0</v>
      </c>
      <c r="E387" s="1">
        <v>13</v>
      </c>
      <c r="F387" s="1">
        <v>0</v>
      </c>
    </row>
    <row r="388" spans="1:6" ht="12.75">
      <c r="A388" s="1" t="s">
        <v>575</v>
      </c>
      <c r="B388" s="1" t="s">
        <v>241</v>
      </c>
      <c r="C388" s="1">
        <v>100048915</v>
      </c>
      <c r="D388" s="1">
        <v>0</v>
      </c>
      <c r="E388" s="1">
        <v>13</v>
      </c>
      <c r="F388" s="1">
        <v>0</v>
      </c>
    </row>
    <row r="389" spans="1:6" ht="12.75">
      <c r="A389" s="1" t="s">
        <v>576</v>
      </c>
      <c r="B389" s="1" t="s">
        <v>23</v>
      </c>
      <c r="C389" s="1">
        <v>100049801</v>
      </c>
      <c r="D389" s="1">
        <v>0</v>
      </c>
      <c r="E389" s="1">
        <v>13</v>
      </c>
      <c r="F389" s="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2020-09-08T13:31:25Z</dcterms:created>
  <dcterms:modified xsi:type="dcterms:W3CDTF">2020-09-22T13:53:28Z</dcterms:modified>
  <cp:category/>
  <cp:version/>
  <cp:contentType/>
  <cp:contentStatus/>
</cp:coreProperties>
</file>