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5" windowHeight="12435" firstSheet="1" activeTab="1"/>
  </bookViews>
  <sheets>
    <sheet name="1 pony" sheetId="1" r:id="rId1"/>
    <sheet name="2 pony" sheetId="2" r:id="rId2"/>
    <sheet name="Meerspan pony" sheetId="3" r:id="rId3"/>
    <sheet name="Meerspan paard" sheetId="4" r:id="rId4"/>
    <sheet name="Jongeren 7-16" sheetId="5" r:id="rId5"/>
    <sheet name="1 paard" sheetId="6" r:id="rId6"/>
    <sheet name="2 paard" sheetId="7" r:id="rId7"/>
    <sheet name="enkel trekpaard" sheetId="8" r:id="rId8"/>
    <sheet name="dubbel trekpaard" sheetId="9" r:id="rId9"/>
    <sheet name="para equestrian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<sst xmlns="http://schemas.openxmlformats.org/spreadsheetml/2006/main" count="267" uniqueCount="129">
  <si>
    <t>Totaal</t>
  </si>
  <si>
    <t>Licentie</t>
  </si>
  <si>
    <t>Ranking</t>
  </si>
  <si>
    <t>1 pony</t>
  </si>
  <si>
    <t>2 pony</t>
  </si>
  <si>
    <t>Naam Menner</t>
  </si>
  <si>
    <t>1 paard</t>
  </si>
  <si>
    <t>2 paard</t>
  </si>
  <si>
    <t>Beste 7 resultaten</t>
  </si>
  <si>
    <t>4 pony meerspan</t>
  </si>
  <si>
    <t>4 paard meerspan</t>
  </si>
  <si>
    <t>Junioren</t>
  </si>
  <si>
    <t>enkel trekpaard</t>
  </si>
  <si>
    <t>dubbel trekpaard</t>
  </si>
  <si>
    <t>Para Equestrian</t>
  </si>
  <si>
    <t>CAV 1001 Oud-Turnhout</t>
  </si>
  <si>
    <t>CAV1002 Axel</t>
  </si>
  <si>
    <t xml:space="preserve">CAV1003 Peer </t>
  </si>
  <si>
    <t>CAV 1004 Oud-Heverlee</t>
  </si>
  <si>
    <t xml:space="preserve">CAV 1005 Dessel </t>
  </si>
  <si>
    <t>CAV 1006 St Niklaas</t>
  </si>
  <si>
    <t>CAV 1007 Oud Heverlee</t>
  </si>
  <si>
    <t>CAV 1008 Adegem</t>
  </si>
  <si>
    <t>CAV 1009 Bocholt</t>
  </si>
  <si>
    <t>CAV 1010 Oeselgem</t>
  </si>
  <si>
    <t>CAV 1011 Dessel</t>
  </si>
  <si>
    <t>Wynants Andre</t>
  </si>
  <si>
    <t xml:space="preserve">De Bruyne Gino </t>
  </si>
  <si>
    <t xml:space="preserve">Bonte  Emi </t>
  </si>
  <si>
    <t>Trenker Rodolphe</t>
  </si>
  <si>
    <t>Van Wesel Corneel</t>
  </si>
  <si>
    <t xml:space="preserve">D'Hondt Nashua </t>
  </si>
  <si>
    <t>Geentjens Karel</t>
  </si>
  <si>
    <t xml:space="preserve">De Preester Robin </t>
  </si>
  <si>
    <t xml:space="preserve">De Ketelaere Yentl </t>
  </si>
  <si>
    <t xml:space="preserve">Vanhoenacker Julien </t>
  </si>
  <si>
    <t xml:space="preserve">De Roye Jan </t>
  </si>
  <si>
    <t>Van Dyck Thomas</t>
  </si>
  <si>
    <t>Herregodts Wietse</t>
  </si>
  <si>
    <t xml:space="preserve">Laenen Katrien </t>
  </si>
  <si>
    <t xml:space="preserve">Aerts Christof </t>
  </si>
  <si>
    <t>Van Humbeeck Dennis</t>
  </si>
  <si>
    <t>De Hennau Hans</t>
  </si>
  <si>
    <t>Raets Heidi</t>
  </si>
  <si>
    <t>Huys Jana</t>
  </si>
  <si>
    <t>Konings Frank</t>
  </si>
  <si>
    <t xml:space="preserve">Janssens Katrien </t>
  </si>
  <si>
    <t>Van Parys Isabelle</t>
  </si>
  <si>
    <t xml:space="preserve">Serpentier Daisy </t>
  </si>
  <si>
    <t xml:space="preserve">Geleyn Peter </t>
  </si>
  <si>
    <t xml:space="preserve">Berrens Berry </t>
  </si>
  <si>
    <t>Tillie Frederik</t>
  </si>
  <si>
    <t xml:space="preserve">Beerens Evy </t>
  </si>
  <si>
    <t xml:space="preserve">Kanora Ronny </t>
  </si>
  <si>
    <t xml:space="preserve">Giesberts Marc </t>
  </si>
  <si>
    <t>Schoonbaert Julie</t>
  </si>
  <si>
    <t xml:space="preserve">Vangoidsenhove Ellen </t>
  </si>
  <si>
    <t>Vansieleghem Tibo</t>
  </si>
  <si>
    <t>Schoonbaert Lore</t>
  </si>
  <si>
    <t>Aerts Thomas</t>
  </si>
  <si>
    <t xml:space="preserve">Van Loon Kylian </t>
  </si>
  <si>
    <t>Moens Sander</t>
  </si>
  <si>
    <t>Verstraeten Rodrigo</t>
  </si>
  <si>
    <t xml:space="preserve">Moens August </t>
  </si>
  <si>
    <t xml:space="preserve">Maloens Nathalie </t>
  </si>
  <si>
    <t xml:space="preserve">Voet Kurt </t>
  </si>
  <si>
    <t xml:space="preserve">Desmedt Lander </t>
  </si>
  <si>
    <t>Lernoudt Rino</t>
  </si>
  <si>
    <t xml:space="preserve">Huys Dirk </t>
  </si>
  <si>
    <t xml:space="preserve">Poels Stefan </t>
  </si>
  <si>
    <t xml:space="preserve">De Ruyver Kurt </t>
  </si>
  <si>
    <t xml:space="preserve">Stylaert Dylan </t>
  </si>
  <si>
    <t>Van Hecke Eddy</t>
  </si>
  <si>
    <t>De Wandel Wim</t>
  </si>
  <si>
    <t>Detrain Melvin</t>
  </si>
  <si>
    <t xml:space="preserve">Van Hecke Stijn </t>
  </si>
  <si>
    <t>Manders Igor</t>
  </si>
  <si>
    <t>Oorts Rianne</t>
  </si>
  <si>
    <t>Vervaet Caro</t>
  </si>
  <si>
    <t>Broos Nadja</t>
  </si>
  <si>
    <t>Stevens Maaike</t>
  </si>
  <si>
    <t>Gyles Evy</t>
  </si>
  <si>
    <t>Vangelooven Milou</t>
  </si>
  <si>
    <t>Verheust Luka</t>
  </si>
  <si>
    <t>De Quick Kamiel</t>
  </si>
  <si>
    <t>De Brabander Tuur</t>
  </si>
  <si>
    <t>De Ruyver Iano</t>
  </si>
  <si>
    <t>De Wandel Estelle</t>
  </si>
  <si>
    <t>Schepens Rubens</t>
  </si>
  <si>
    <t>Pielaat Mart</t>
  </si>
  <si>
    <t xml:space="preserve">Verbruggen Karolien </t>
  </si>
  <si>
    <t>Van Der Sypt Nick</t>
  </si>
  <si>
    <t>Van Der Sypt Mike</t>
  </si>
  <si>
    <t>Van Lombergen Marianne</t>
  </si>
  <si>
    <t>1</t>
  </si>
  <si>
    <t xml:space="preserve">Van Sieleghem Steven </t>
  </si>
  <si>
    <t>4</t>
  </si>
  <si>
    <t>De Wandel Karel</t>
  </si>
  <si>
    <t>Schepens Bart</t>
  </si>
  <si>
    <t>Luyckx Britt</t>
  </si>
  <si>
    <t>Rudi Van Bylen</t>
  </si>
  <si>
    <t>5</t>
  </si>
  <si>
    <t>6</t>
  </si>
  <si>
    <t xml:space="preserve">Timmermans Vicky </t>
  </si>
  <si>
    <t>Sofie Clerinx</t>
  </si>
  <si>
    <t>Gees Sam</t>
  </si>
  <si>
    <t xml:space="preserve">Gabriels Geert </t>
  </si>
  <si>
    <t>2</t>
  </si>
  <si>
    <t>De Ruyver Kurt</t>
  </si>
  <si>
    <t>Vergauwe Brecht</t>
  </si>
  <si>
    <t>Gabriels Tim</t>
  </si>
  <si>
    <t>Binet Nicolas</t>
  </si>
  <si>
    <t>Van Hecke Nele</t>
  </si>
  <si>
    <t>Louesse Etienne</t>
  </si>
  <si>
    <t xml:space="preserve">Colette Guy </t>
  </si>
  <si>
    <t xml:space="preserve">Vergauwe Brecht </t>
  </si>
  <si>
    <t>Dujardin Pascal</t>
  </si>
  <si>
    <t>Naniot Océane</t>
  </si>
  <si>
    <t>Lenaerts Mille</t>
  </si>
  <si>
    <t>Dewil Maxine</t>
  </si>
  <si>
    <t>Lenaerts wim</t>
  </si>
  <si>
    <t>Van Laere Marie -Fleur</t>
  </si>
  <si>
    <t>Lamock Damien</t>
  </si>
  <si>
    <t xml:space="preserve">Deroye Jolien </t>
  </si>
  <si>
    <t>Carnol Pol</t>
  </si>
  <si>
    <t>Gordinne Marie</t>
  </si>
  <si>
    <t>Lefebvre Amandine</t>
  </si>
  <si>
    <t>Ickx Harrison</t>
  </si>
  <si>
    <t xml:space="preserve">Oleffe Pierre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</si>
</sst>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39" fillId="33" borderId="15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wrapText="1"/>
    </xf>
    <xf numFmtId="0" fontId="40" fillId="33" borderId="16" xfId="0" applyFont="1" applyFill="1" applyBorder="1" applyAlignment="1">
      <alignment textRotation="90" wrapText="1"/>
    </xf>
    <xf numFmtId="0" fontId="40" fillId="33" borderId="17" xfId="0" applyFont="1" applyFill="1" applyBorder="1" applyAlignment="1">
      <alignment textRotation="90" wrapText="1"/>
    </xf>
    <xf numFmtId="0" fontId="40" fillId="33" borderId="18" xfId="0" applyFont="1" applyFill="1" applyBorder="1" applyAlignment="1">
      <alignment textRotation="90" wrapText="1"/>
    </xf>
    <xf numFmtId="0" fontId="40" fillId="33" borderId="15" xfId="0" applyFont="1" applyFill="1" applyBorder="1" applyAlignment="1">
      <alignment textRotation="90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28" xfId="0" applyFont="1" applyFill="1" applyBorder="1" applyAlignment="1" quotePrefix="1">
      <alignment horizontal="right" vertical="center"/>
    </xf>
    <xf numFmtId="14" fontId="0" fillId="0" borderId="29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4" fontId="41" fillId="34" borderId="31" xfId="0" applyNumberFormat="1" applyFont="1" applyFill="1" applyBorder="1" applyAlignment="1">
      <alignment horizontal="center" vertical="center"/>
    </xf>
    <xf numFmtId="14" fontId="41" fillId="34" borderId="32" xfId="0" applyNumberFormat="1" applyFont="1" applyFill="1" applyBorder="1" applyAlignment="1">
      <alignment horizontal="center" vertical="center"/>
    </xf>
    <xf numFmtId="14" fontId="41" fillId="34" borderId="33" xfId="0" applyNumberFormat="1" applyFont="1" applyFill="1" applyBorder="1" applyAlignment="1">
      <alignment horizontal="center" vertical="center"/>
    </xf>
    <xf numFmtId="14" fontId="41" fillId="34" borderId="34" xfId="0" applyNumberFormat="1" applyFont="1" applyFill="1" applyBorder="1" applyAlignment="1">
      <alignment horizontal="center" vertical="center"/>
    </xf>
    <xf numFmtId="14" fontId="41" fillId="34" borderId="35" xfId="0" applyNumberFormat="1" applyFont="1" applyFill="1" applyBorder="1" applyAlignment="1">
      <alignment horizontal="center" vertical="center"/>
    </xf>
    <xf numFmtId="14" fontId="41" fillId="34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RowColHeaders="0" zoomScale="110" zoomScaleNormal="110" zoomScaleSheetLayoutView="110" zoomScalePageLayoutView="0" workbookViewId="0" topLeftCell="A1">
      <selection activeCell="D29" sqref="D29"/>
    </sheetView>
  </sheetViews>
  <sheetFormatPr defaultColWidth="9.140625" defaultRowHeight="12.75"/>
  <cols>
    <col min="1" max="1" width="10.00390625" style="1" bestFit="1" customWidth="1"/>
    <col min="2" max="2" width="0" style="1" hidden="1" customWidth="1"/>
    <col min="3" max="3" width="23.57421875" style="1" customWidth="1"/>
    <col min="4" max="14" width="9.140625" style="1" customWidth="1"/>
    <col min="15" max="15" width="1.28515625" style="1" customWidth="1"/>
    <col min="16" max="17" width="9.140625" style="1" customWidth="1"/>
    <col min="18" max="16384" width="9.140625" style="1" customWidth="1"/>
  </cols>
  <sheetData>
    <row r="1" spans="1:17" ht="53.25" thickBot="1">
      <c r="A1" s="10" t="s">
        <v>2</v>
      </c>
      <c r="B1" s="11" t="s">
        <v>1</v>
      </c>
      <c r="C1" s="12" t="s">
        <v>5</v>
      </c>
      <c r="D1" s="13" t="s">
        <v>15</v>
      </c>
      <c r="E1" s="14" t="s">
        <v>16</v>
      </c>
      <c r="F1" s="14" t="s">
        <v>17</v>
      </c>
      <c r="G1" s="14" t="s">
        <v>18</v>
      </c>
      <c r="H1" s="14" t="s">
        <v>19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  <c r="O1" s="15"/>
      <c r="P1" s="16" t="s">
        <v>0</v>
      </c>
      <c r="Q1" s="16" t="s">
        <v>8</v>
      </c>
    </row>
    <row r="2" spans="1:17" s="5" customFormat="1" ht="18">
      <c r="A2" s="44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5" customFormat="1" ht="12.75">
      <c r="A3" s="28">
        <f>_xlfn.RANK.EQ(Q3,$Q$3:$Q$28)</f>
        <v>1</v>
      </c>
      <c r="B3" s="28"/>
      <c r="C3" s="28" t="s">
        <v>44</v>
      </c>
      <c r="D3" s="28">
        <v>10</v>
      </c>
      <c r="E3" s="28">
        <v>10</v>
      </c>
      <c r="F3" s="28">
        <v>10</v>
      </c>
      <c r="G3" s="28">
        <v>10</v>
      </c>
      <c r="H3" s="28"/>
      <c r="I3" s="28"/>
      <c r="J3" s="28"/>
      <c r="K3" s="28"/>
      <c r="L3" s="28"/>
      <c r="M3" s="28"/>
      <c r="N3" s="28"/>
      <c r="O3" s="28"/>
      <c r="P3" s="28">
        <f aca="true" t="shared" si="0" ref="P3:P9">SUM(D3:N3)</f>
        <v>40</v>
      </c>
      <c r="Q3" s="28">
        <v>40</v>
      </c>
    </row>
    <row r="4" spans="1:17" s="5" customFormat="1" ht="12.75">
      <c r="A4" s="28">
        <f>_xlfn.RANK.EQ(Q4,$Q$3:$Q$28)</f>
        <v>2</v>
      </c>
      <c r="B4" s="28"/>
      <c r="C4" s="28" t="s">
        <v>45</v>
      </c>
      <c r="D4" s="28">
        <v>9</v>
      </c>
      <c r="E4" s="28">
        <v>9</v>
      </c>
      <c r="F4" s="28">
        <v>9</v>
      </c>
      <c r="G4" s="28">
        <v>8</v>
      </c>
      <c r="H4" s="28"/>
      <c r="I4" s="28"/>
      <c r="J4" s="28"/>
      <c r="K4" s="28"/>
      <c r="L4" s="28"/>
      <c r="M4" s="28"/>
      <c r="N4" s="28"/>
      <c r="O4" s="28"/>
      <c r="P4" s="28">
        <f t="shared" si="0"/>
        <v>35</v>
      </c>
      <c r="Q4" s="28">
        <f>IF(COUNT(D4:N4)&gt;=7,LARGE(D4:N4,1)+LARGE(D4:N4,2)+LARGE(D4:N4,3)+LARGE(D4:N4,4)+LARGE(D4:N4,5)+LARGE(D4:N4,6)+LARGE(D4:N4,7),SUM(D4:N4))</f>
        <v>35</v>
      </c>
    </row>
    <row r="5" spans="1:17" s="5" customFormat="1" ht="12.75">
      <c r="A5" s="28">
        <f aca="true" t="shared" si="1" ref="A5:A27">_xlfn.RANK.EQ(Q5,$Q$3:$Q$24)</f>
        <v>3</v>
      </c>
      <c r="B5" s="28"/>
      <c r="C5" s="28" t="s">
        <v>46</v>
      </c>
      <c r="D5" s="28">
        <v>8</v>
      </c>
      <c r="E5" s="28">
        <v>8</v>
      </c>
      <c r="F5" s="28">
        <v>8</v>
      </c>
      <c r="G5" s="28">
        <v>6</v>
      </c>
      <c r="H5" s="28"/>
      <c r="I5" s="28"/>
      <c r="J5" s="28"/>
      <c r="K5" s="28"/>
      <c r="L5" s="28"/>
      <c r="M5" s="28"/>
      <c r="N5" s="28"/>
      <c r="O5" s="28"/>
      <c r="P5" s="28">
        <f t="shared" si="0"/>
        <v>30</v>
      </c>
      <c r="Q5" s="28">
        <v>30</v>
      </c>
    </row>
    <row r="6" spans="1:17" s="5" customFormat="1" ht="12.75">
      <c r="A6" s="28">
        <f t="shared" si="1"/>
        <v>4</v>
      </c>
      <c r="B6" s="2"/>
      <c r="C6" s="2" t="s">
        <v>77</v>
      </c>
      <c r="D6" s="2"/>
      <c r="E6" s="2">
        <v>7</v>
      </c>
      <c r="F6" s="2">
        <v>7</v>
      </c>
      <c r="G6" s="2">
        <v>9</v>
      </c>
      <c r="H6" s="2"/>
      <c r="I6" s="2"/>
      <c r="J6" s="2"/>
      <c r="K6" s="2"/>
      <c r="L6" s="2"/>
      <c r="M6" s="2"/>
      <c r="N6" s="2"/>
      <c r="O6" s="2"/>
      <c r="P6" s="2">
        <f t="shared" si="0"/>
        <v>23</v>
      </c>
      <c r="Q6" s="2">
        <f>IF(COUNT(D6:N6)&gt;=7,LARGE(D6:N6,1)+LARGE(D6:N6,2)+LARGE(D6:N6,3)+LARGE(D6:N6,4)+LARGE(D6:N6,5)+LARGE(D6:N6,6)+LARGE(D6:N6,7),SUM(D6:N6))</f>
        <v>23</v>
      </c>
    </row>
    <row r="7" spans="1:17" s="5" customFormat="1" ht="12.75">
      <c r="A7" s="28">
        <f t="shared" si="1"/>
        <v>5</v>
      </c>
      <c r="B7" s="2"/>
      <c r="C7" s="2" t="s">
        <v>47</v>
      </c>
      <c r="D7" s="2">
        <v>7</v>
      </c>
      <c r="E7" s="2">
        <v>4</v>
      </c>
      <c r="F7" s="2">
        <v>6</v>
      </c>
      <c r="G7" s="2">
        <v>5</v>
      </c>
      <c r="H7" s="2"/>
      <c r="I7" s="2"/>
      <c r="J7" s="2"/>
      <c r="K7" s="2"/>
      <c r="L7" s="2"/>
      <c r="M7" s="2"/>
      <c r="N7" s="2"/>
      <c r="O7" s="2"/>
      <c r="P7" s="2">
        <f t="shared" si="0"/>
        <v>22</v>
      </c>
      <c r="Q7" s="2">
        <v>22</v>
      </c>
    </row>
    <row r="8" spans="1:17" s="5" customFormat="1" ht="12.75">
      <c r="A8" s="28">
        <f t="shared" si="1"/>
        <v>6</v>
      </c>
      <c r="B8" s="2"/>
      <c r="C8" s="2" t="s">
        <v>49</v>
      </c>
      <c r="D8" s="2">
        <v>5</v>
      </c>
      <c r="E8" s="2">
        <v>5</v>
      </c>
      <c r="F8" s="2">
        <v>5</v>
      </c>
      <c r="G8" s="2">
        <v>4</v>
      </c>
      <c r="H8" s="2"/>
      <c r="I8" s="2"/>
      <c r="J8" s="2"/>
      <c r="K8" s="2"/>
      <c r="L8" s="2"/>
      <c r="M8" s="2"/>
      <c r="N8" s="2"/>
      <c r="O8" s="2"/>
      <c r="P8" s="2">
        <f t="shared" si="0"/>
        <v>19</v>
      </c>
      <c r="Q8" s="2">
        <f>J8+D8+E8+F8+I8+G8+K8</f>
        <v>19</v>
      </c>
    </row>
    <row r="9" spans="1:17" s="5" customFormat="1" ht="12.75">
      <c r="A9" s="28">
        <f t="shared" si="1"/>
        <v>7</v>
      </c>
      <c r="B9" s="2"/>
      <c r="C9" s="2" t="s">
        <v>52</v>
      </c>
      <c r="D9" s="2">
        <v>2</v>
      </c>
      <c r="E9" s="2">
        <v>3</v>
      </c>
      <c r="F9" s="2"/>
      <c r="G9" s="2">
        <v>3</v>
      </c>
      <c r="H9" s="2"/>
      <c r="I9" s="2"/>
      <c r="J9" s="2"/>
      <c r="K9" s="2"/>
      <c r="L9" s="2"/>
      <c r="M9" s="2"/>
      <c r="N9" s="2"/>
      <c r="O9" s="2"/>
      <c r="P9" s="2">
        <f t="shared" si="0"/>
        <v>8</v>
      </c>
      <c r="Q9" s="2">
        <f>IF(COUNT(D9:N9)&gt;=7,LARGE(D9:N9,1)+LARGE(D9:N9,2)+LARGE(D9:N9,3)+LARGE(D9:N9,4)+LARGE(D9:N9,5)+LARGE(D9:N9,6)+LARGE(D9:N9,7),SUM(D9:N9))</f>
        <v>8</v>
      </c>
    </row>
    <row r="10" spans="1:17" s="5" customFormat="1" ht="12.75">
      <c r="A10" s="28">
        <f t="shared" si="1"/>
        <v>8</v>
      </c>
      <c r="B10" s="2"/>
      <c r="C10" s="2" t="s">
        <v>120</v>
      </c>
      <c r="D10" s="2"/>
      <c r="E10" s="2"/>
      <c r="F10" s="2"/>
      <c r="G10" s="2">
        <v>7</v>
      </c>
      <c r="H10" s="2"/>
      <c r="I10" s="2"/>
      <c r="J10" s="2"/>
      <c r="K10" s="2"/>
      <c r="L10" s="2"/>
      <c r="M10" s="2"/>
      <c r="N10" s="2"/>
      <c r="O10" s="2"/>
      <c r="P10" s="2">
        <v>7</v>
      </c>
      <c r="Q10" s="2">
        <v>7</v>
      </c>
    </row>
    <row r="11" spans="1:17" s="5" customFormat="1" ht="12.75">
      <c r="A11" s="28">
        <f t="shared" si="1"/>
        <v>9</v>
      </c>
      <c r="B11" s="2"/>
      <c r="C11" s="2" t="s">
        <v>48</v>
      </c>
      <c r="D11" s="2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aca="true" t="shared" si="2" ref="P11:P16">SUM(D11:N11)</f>
        <v>6</v>
      </c>
      <c r="Q11" s="2">
        <f aca="true" t="shared" si="3" ref="Q11:Q16">IF(COUNT(D11:N11)&gt;=7,LARGE(D11:N11,1)+LARGE(D11:N11,2)+LARGE(D11:N11,3)+LARGE(D11:N11,4)+LARGE(D11:N11,5)+LARGE(D11:N11,6)+LARGE(D11:N11,7),SUM(D11:N11))</f>
        <v>6</v>
      </c>
    </row>
    <row r="12" spans="1:17" s="5" customFormat="1" ht="12.75">
      <c r="A12" s="28">
        <f t="shared" si="1"/>
        <v>9</v>
      </c>
      <c r="B12" s="2"/>
      <c r="C12" s="2" t="s">
        <v>78</v>
      </c>
      <c r="D12" s="2"/>
      <c r="E12" s="2">
        <v>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si="2"/>
        <v>6</v>
      </c>
      <c r="Q12" s="2">
        <f t="shared" si="3"/>
        <v>6</v>
      </c>
    </row>
    <row r="13" spans="1:17" s="5" customFormat="1" ht="12.75">
      <c r="A13" s="28">
        <f t="shared" si="1"/>
        <v>9</v>
      </c>
      <c r="B13" s="2"/>
      <c r="C13" s="2" t="s">
        <v>50</v>
      </c>
      <c r="D13" s="2">
        <v>4</v>
      </c>
      <c r="E13" s="2"/>
      <c r="F13" s="2"/>
      <c r="G13" s="2">
        <v>2</v>
      </c>
      <c r="H13" s="2"/>
      <c r="I13" s="2"/>
      <c r="J13" s="2"/>
      <c r="K13" s="2"/>
      <c r="L13" s="2"/>
      <c r="M13" s="2"/>
      <c r="N13" s="2"/>
      <c r="O13" s="2"/>
      <c r="P13" s="2">
        <f t="shared" si="2"/>
        <v>6</v>
      </c>
      <c r="Q13" s="2">
        <f t="shared" si="3"/>
        <v>6</v>
      </c>
    </row>
    <row r="14" spans="1:17" s="5" customFormat="1" ht="12.75">
      <c r="A14" s="28">
        <f t="shared" si="1"/>
        <v>12</v>
      </c>
      <c r="B14" s="2"/>
      <c r="C14" s="2" t="s">
        <v>51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2"/>
        <v>3</v>
      </c>
      <c r="Q14" s="2">
        <f t="shared" si="3"/>
        <v>3</v>
      </c>
    </row>
    <row r="15" spans="1:17" s="5" customFormat="1" ht="12.75">
      <c r="A15" s="28">
        <f t="shared" si="1"/>
        <v>13</v>
      </c>
      <c r="B15" s="2"/>
      <c r="C15" s="2" t="s">
        <v>53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2"/>
        <v>1</v>
      </c>
      <c r="Q15" s="2">
        <f t="shared" si="3"/>
        <v>1</v>
      </c>
    </row>
    <row r="16" spans="1:17" s="5" customFormat="1" ht="12.75">
      <c r="A16" s="28">
        <f t="shared" si="1"/>
        <v>13</v>
      </c>
      <c r="B16" s="2"/>
      <c r="C16" s="2" t="s">
        <v>80</v>
      </c>
      <c r="D16" s="2"/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2"/>
        <v>1</v>
      </c>
      <c r="Q16" s="2">
        <f t="shared" si="3"/>
        <v>1</v>
      </c>
    </row>
    <row r="17" spans="1:17" s="5" customFormat="1" ht="12.75">
      <c r="A17" s="2">
        <f t="shared" si="1"/>
        <v>13</v>
      </c>
      <c r="B17" s="2"/>
      <c r="C17" s="2" t="s">
        <v>123</v>
      </c>
      <c r="D17" s="2"/>
      <c r="E17" s="2"/>
      <c r="F17" s="2"/>
      <c r="G17" s="2">
        <v>1</v>
      </c>
      <c r="H17" s="2"/>
      <c r="I17" s="2"/>
      <c r="J17" s="2"/>
      <c r="K17" s="2"/>
      <c r="L17" s="2"/>
      <c r="M17" s="2"/>
      <c r="N17" s="2"/>
      <c r="O17" s="2"/>
      <c r="P17" s="2">
        <v>1</v>
      </c>
      <c r="Q17" s="2">
        <v>1</v>
      </c>
    </row>
    <row r="18" spans="1:17" s="5" customFormat="1" ht="12.75">
      <c r="A18" s="2">
        <f t="shared" si="1"/>
        <v>13</v>
      </c>
      <c r="B18" s="2"/>
      <c r="C18" s="2" t="s">
        <v>33</v>
      </c>
      <c r="D18" s="2"/>
      <c r="E18" s="2"/>
      <c r="F18" s="2"/>
      <c r="G18" s="2">
        <v>1</v>
      </c>
      <c r="H18" s="2"/>
      <c r="I18" s="2"/>
      <c r="J18" s="2"/>
      <c r="K18" s="2"/>
      <c r="L18" s="2"/>
      <c r="M18" s="2"/>
      <c r="N18" s="2"/>
      <c r="O18" s="2"/>
      <c r="P18" s="2">
        <v>1</v>
      </c>
      <c r="Q18" s="2">
        <v>1</v>
      </c>
    </row>
    <row r="19" spans="1:17" s="5" customFormat="1" ht="12.75">
      <c r="A19" s="28">
        <f t="shared" si="1"/>
        <v>17</v>
      </c>
      <c r="B19" s="2"/>
      <c r="C19" s="2" t="s">
        <v>79</v>
      </c>
      <c r="D19" s="2"/>
      <c r="E19" s="2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>SUM(D19:N19)</f>
        <v>0</v>
      </c>
      <c r="Q19" s="2">
        <f>IF(COUNT(D19:N19)&gt;=7,LARGE(D19:N19,1)+LARGE(D19:N19,2)+LARGE(D19:N19,3)+LARGE(D19:N19,4)+LARGE(D19:N19,5)+LARGE(D19:N19,6)+LARGE(D19:N19,7),SUM(D19:N19))</f>
        <v>0</v>
      </c>
    </row>
    <row r="20" spans="1:17" s="5" customFormat="1" ht="12.75">
      <c r="A20" s="28">
        <f t="shared" si="1"/>
        <v>17</v>
      </c>
      <c r="B20" s="4"/>
      <c r="C20" s="2" t="s">
        <v>74</v>
      </c>
      <c r="D20" s="2"/>
      <c r="E20" s="2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>SUM(D20:N20)</f>
        <v>0</v>
      </c>
      <c r="Q20" s="2">
        <f>IF(COUNT(D20:N20)&gt;=7,LARGE(D20:N20,1)+LARGE(D20:N20,2)+LARGE(D20:N20,3)+LARGE(D20:N20,4)+LARGE(D20:N20,5)+LARGE(D20:N20,6)+LARGE(D20:N20,7),SUM(D20:N20))</f>
        <v>0</v>
      </c>
    </row>
    <row r="21" spans="1:17" s="5" customFormat="1" ht="12.75">
      <c r="A21" s="37">
        <f t="shared" si="1"/>
        <v>17</v>
      </c>
      <c r="B21" s="4"/>
      <c r="C21" s="2" t="s">
        <v>54</v>
      </c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>SUM(D21:N21)</f>
        <v>0</v>
      </c>
      <c r="Q21" s="2">
        <f>IF(COUNT(D21:N21)&gt;=7,LARGE(D21:N21,1)+LARGE(D21:N21,2)+LARGE(D21:N21,3)+LARGE(D21:N21,4)+LARGE(D21:N21,5)+LARGE(D21:N21,6)+LARGE(D21:N21,7),SUM(D21:N21))</f>
        <v>0</v>
      </c>
    </row>
    <row r="22" spans="1:17" s="5" customFormat="1" ht="12.75">
      <c r="A22" s="28">
        <f t="shared" si="1"/>
        <v>17</v>
      </c>
      <c r="B22" s="4"/>
      <c r="C22" s="2" t="s">
        <v>81</v>
      </c>
      <c r="D22" s="2"/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>SUM(D22:N22)</f>
        <v>0</v>
      </c>
      <c r="Q22" s="2">
        <f>IF(COUNT(D22:N22)&gt;=7,LARGE(D22:N22,1)+LARGE(D22:N22,2)+LARGE(D22:N22,3)+LARGE(D22:N22,4)+LARGE(D22:N22,5)+LARGE(D22:N22,6)+LARGE(D22:N22,7),SUM(D22:N22))</f>
        <v>0</v>
      </c>
    </row>
    <row r="23" spans="1:17" s="5" customFormat="1" ht="12.75">
      <c r="A23" s="2">
        <f t="shared" si="1"/>
        <v>17</v>
      </c>
      <c r="C23" s="2" t="s">
        <v>121</v>
      </c>
      <c r="D23" s="2"/>
      <c r="E23" s="2"/>
      <c r="F23" s="2"/>
      <c r="G23" s="2">
        <v>0</v>
      </c>
      <c r="H23" s="2"/>
      <c r="I23" s="2"/>
      <c r="J23" s="2"/>
      <c r="K23" s="2"/>
      <c r="L23" s="2"/>
      <c r="M23" s="2"/>
      <c r="N23" s="2"/>
      <c r="O23" s="2"/>
      <c r="P23" s="2">
        <v>0</v>
      </c>
      <c r="Q23" s="2">
        <v>0</v>
      </c>
    </row>
    <row r="24" spans="1:17" s="5" customFormat="1" ht="12.75">
      <c r="A24" s="28">
        <f t="shared" si="1"/>
        <v>17</v>
      </c>
      <c r="C24" s="2" t="s">
        <v>122</v>
      </c>
      <c r="D24" s="2"/>
      <c r="E24" s="2"/>
      <c r="F24" s="2"/>
      <c r="G24" s="2">
        <v>0</v>
      </c>
      <c r="H24" s="2"/>
      <c r="I24" s="2"/>
      <c r="J24" s="2"/>
      <c r="K24" s="2"/>
      <c r="L24" s="2"/>
      <c r="M24" s="2"/>
      <c r="N24" s="2"/>
      <c r="O24" s="2"/>
      <c r="P24" s="2">
        <v>0</v>
      </c>
      <c r="Q24" s="2">
        <v>0</v>
      </c>
    </row>
    <row r="25" spans="1:17" s="5" customFormat="1" ht="12.75">
      <c r="A25" s="2">
        <f t="shared" si="1"/>
        <v>17</v>
      </c>
      <c r="C25" s="2" t="s">
        <v>124</v>
      </c>
      <c r="D25" s="2"/>
      <c r="E25" s="2"/>
      <c r="F25" s="2"/>
      <c r="G25" s="2">
        <v>0</v>
      </c>
      <c r="H25" s="2"/>
      <c r="I25" s="2"/>
      <c r="J25" s="2"/>
      <c r="K25" s="2"/>
      <c r="L25" s="2"/>
      <c r="M25" s="2"/>
      <c r="N25" s="2"/>
      <c r="O25" s="2"/>
      <c r="P25" s="2">
        <v>0</v>
      </c>
      <c r="Q25" s="2">
        <v>0</v>
      </c>
    </row>
    <row r="26" spans="1:17" s="5" customFormat="1" ht="12.75">
      <c r="A26" s="2">
        <f t="shared" si="1"/>
        <v>17</v>
      </c>
      <c r="C26" s="2" t="s">
        <v>125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0</v>
      </c>
      <c r="Q26" s="2">
        <v>0</v>
      </c>
    </row>
    <row r="27" spans="1:17" s="5" customFormat="1" ht="12.75">
      <c r="A27" s="2">
        <f t="shared" si="1"/>
        <v>17</v>
      </c>
      <c r="C27" s="2" t="s">
        <v>126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0</v>
      </c>
      <c r="Q27" s="2">
        <v>0</v>
      </c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7" s="5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</sheetData>
  <sheetProtection/>
  <mergeCells count="1">
    <mergeCell ref="A2:Q2"/>
  </mergeCells>
  <printOptions headings="1" horizontalCentered="1"/>
  <pageMargins left="0.7086614173228347" right="1.062992125984252" top="1.1023622047244095" bottom="0.7480314960629921" header="0.31496062992125984" footer="0.31496062992125984"/>
  <pageSetup fitToHeight="0" fitToWidth="1" horizontalDpi="600" verticalDpi="600" orientation="landscape" paperSize="9" scale="84" r:id="rId1"/>
  <headerFooter>
    <oddHeader>&amp;L
&amp;CFlanders Indoor Mencup
2019-2020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19.281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17">
        <f>_xlfn.RANK.EQ(O3,$O$3:$O$4)</f>
        <v>1</v>
      </c>
      <c r="B3" s="7" t="s">
        <v>127</v>
      </c>
      <c r="C3" s="7"/>
      <c r="D3" s="7"/>
      <c r="E3" s="7"/>
      <c r="F3" s="7">
        <v>0</v>
      </c>
      <c r="G3" s="7"/>
      <c r="H3" s="7"/>
      <c r="I3" s="7"/>
      <c r="J3" s="7"/>
      <c r="K3" s="7"/>
      <c r="L3" s="7"/>
      <c r="M3" s="7"/>
      <c r="N3" s="7">
        <f>SUM(C3:M3)</f>
        <v>0</v>
      </c>
      <c r="O3" s="8">
        <f>IF(COUNT(C3:M3)&gt;=7,LARGE(C3:M3,1)+LARGE(C3:M3,2)+LARGE(C3:M3,3)+LARGE(C3:M3,4),SUM(C3:M3))</f>
        <v>0</v>
      </c>
    </row>
    <row r="4" spans="1:15" ht="12.75">
      <c r="A4" s="18">
        <f>_xlfn.RANK.EQ(O4,$O$3:$O$4)</f>
        <v>1</v>
      </c>
      <c r="B4" s="2" t="s">
        <v>128</v>
      </c>
      <c r="C4" s="2"/>
      <c r="D4" s="2"/>
      <c r="E4" s="2"/>
      <c r="F4" s="2">
        <v>0</v>
      </c>
      <c r="G4" s="2"/>
      <c r="H4" s="2"/>
      <c r="I4" s="2"/>
      <c r="J4" s="2"/>
      <c r="K4" s="2"/>
      <c r="L4" s="2"/>
      <c r="M4" s="2"/>
      <c r="N4" s="2">
        <f>SUM(C4:M4)</f>
        <v>0</v>
      </c>
      <c r="O4" s="6">
        <f>IF(COUNT(C4:M4)&gt;=7,LARGE(C4:M4,1)+LARGE(C4:M4,2)+LARGE(C4:M4,3)+LARGE(C4:M4,4),SUM(C4:M4))</f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H18" sqref="H17:H18"/>
    </sheetView>
  </sheetViews>
  <sheetFormatPr defaultColWidth="9.140625" defaultRowHeight="12.75"/>
  <cols>
    <col min="1" max="1" width="10.00390625" style="0" bestFit="1" customWidth="1"/>
    <col min="2" max="2" width="22.1406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24">
        <f aca="true" t="shared" si="0" ref="A3:A15">_xlfn.RANK.EQ(O3,$O$3:$O$18)</f>
        <v>1</v>
      </c>
      <c r="B3" s="25" t="s">
        <v>40</v>
      </c>
      <c r="C3" s="25">
        <v>8</v>
      </c>
      <c r="D3" s="25">
        <v>10</v>
      </c>
      <c r="E3" s="25">
        <v>10</v>
      </c>
      <c r="F3" s="25">
        <v>10</v>
      </c>
      <c r="G3" s="25"/>
      <c r="H3" s="25"/>
      <c r="I3" s="25"/>
      <c r="J3" s="25"/>
      <c r="K3" s="25"/>
      <c r="L3" s="25"/>
      <c r="M3" s="25"/>
      <c r="N3" s="25">
        <v>28</v>
      </c>
      <c r="O3" s="26">
        <v>28</v>
      </c>
    </row>
    <row r="4" spans="1:15" ht="13.5" thickBot="1">
      <c r="A4" s="27">
        <f t="shared" si="0"/>
        <v>2</v>
      </c>
      <c r="B4" s="28" t="s">
        <v>38</v>
      </c>
      <c r="C4" s="28">
        <v>10</v>
      </c>
      <c r="D4" s="28">
        <v>7</v>
      </c>
      <c r="E4" s="28">
        <v>9</v>
      </c>
      <c r="F4" s="28">
        <v>9</v>
      </c>
      <c r="G4" s="28"/>
      <c r="H4" s="28"/>
      <c r="I4" s="28"/>
      <c r="J4" s="28"/>
      <c r="K4" s="28"/>
      <c r="L4" s="28"/>
      <c r="M4" s="28"/>
      <c r="N4" s="28">
        <v>26</v>
      </c>
      <c r="O4" s="29">
        <v>26</v>
      </c>
    </row>
    <row r="5" spans="1:15" ht="13.5" thickBot="1">
      <c r="A5" s="18">
        <f t="shared" si="0"/>
        <v>3</v>
      </c>
      <c r="B5" s="2" t="s">
        <v>42</v>
      </c>
      <c r="C5" s="2">
        <v>6</v>
      </c>
      <c r="D5" s="2">
        <v>5</v>
      </c>
      <c r="E5" s="2">
        <v>7</v>
      </c>
      <c r="F5" s="2">
        <v>5</v>
      </c>
      <c r="G5" s="2"/>
      <c r="H5" s="2"/>
      <c r="I5" s="2"/>
      <c r="J5" s="2"/>
      <c r="K5" s="2"/>
      <c r="L5" s="2"/>
      <c r="M5" s="2"/>
      <c r="N5" s="2">
        <v>23</v>
      </c>
      <c r="O5" s="8">
        <f>IF(COUNT(C5:M5)&gt;=7,LARGE(C5:M5,1)+LARGE(C5:M5,2)+LARGE(C5:M5,3)+LARGE(C5:M5,4)+LARGE(C5:M5,5)+LARGE(C5:M5,6)+LARGE(C5:M5,7),SUM(C5:M5))</f>
        <v>23</v>
      </c>
    </row>
    <row r="6" spans="1:15" ht="13.5" thickBot="1">
      <c r="A6" s="24">
        <f t="shared" si="0"/>
        <v>4</v>
      </c>
      <c r="B6" s="2" t="s">
        <v>41</v>
      </c>
      <c r="C6" s="2">
        <v>7</v>
      </c>
      <c r="D6" s="2"/>
      <c r="E6" s="2">
        <v>5</v>
      </c>
      <c r="F6" s="2">
        <v>7</v>
      </c>
      <c r="G6" s="2"/>
      <c r="H6" s="2"/>
      <c r="I6" s="2"/>
      <c r="J6" s="2"/>
      <c r="K6" s="2"/>
      <c r="L6" s="2"/>
      <c r="M6" s="2"/>
      <c r="N6" s="2">
        <v>19</v>
      </c>
      <c r="O6" s="6">
        <f>IF(COUNT(C6:M6)&gt;=7,LARGE(C6:M6,1)+LARGE(C6:M6,2)+LARGE(C6:M6,3)+LARGE(C6:M6,4)+LARGE(C6:M6,5)+LARGE(C6:M6,6)+LARGE(C6:M6,7),SUM(C6:M6))</f>
        <v>19</v>
      </c>
    </row>
    <row r="7" spans="1:15" ht="12.75">
      <c r="A7" s="27">
        <f t="shared" si="0"/>
        <v>5</v>
      </c>
      <c r="B7" s="28" t="s">
        <v>39</v>
      </c>
      <c r="C7" s="28">
        <v>9</v>
      </c>
      <c r="D7" s="28"/>
      <c r="E7" s="28">
        <v>8</v>
      </c>
      <c r="F7" s="28"/>
      <c r="G7" s="28"/>
      <c r="H7" s="28"/>
      <c r="I7" s="28"/>
      <c r="J7" s="28"/>
      <c r="K7" s="28"/>
      <c r="L7" s="28"/>
      <c r="M7" s="28"/>
      <c r="N7" s="28">
        <v>17</v>
      </c>
      <c r="O7" s="26">
        <v>17</v>
      </c>
    </row>
    <row r="8" spans="1:15" ht="13.5" thickBot="1">
      <c r="A8" s="18">
        <f t="shared" si="0"/>
        <v>5</v>
      </c>
      <c r="B8" s="2" t="s">
        <v>97</v>
      </c>
      <c r="C8" s="2"/>
      <c r="D8" s="2">
        <v>9</v>
      </c>
      <c r="E8" s="2"/>
      <c r="F8" s="2">
        <v>8</v>
      </c>
      <c r="G8" s="2"/>
      <c r="H8" s="2"/>
      <c r="I8" s="2"/>
      <c r="J8" s="2"/>
      <c r="K8" s="2"/>
      <c r="L8" s="2"/>
      <c r="M8" s="2"/>
      <c r="N8" s="2">
        <v>17</v>
      </c>
      <c r="O8" s="6">
        <f>IF(COUNT(C8:M8)&gt;=7,LARGE(C8:M8,1)+LARGE(C8:M8,2)+LARGE(C8:M8,3)+LARGE(C8:M8,4)+LARGE(C8:M8,5)+LARGE(C8:M8,6)+LARGE(C8:M8,7),SUM(C8:M8))</f>
        <v>17</v>
      </c>
    </row>
    <row r="9" spans="1:15" ht="12.75">
      <c r="A9" s="24">
        <f t="shared" si="0"/>
        <v>7</v>
      </c>
      <c r="B9" s="2" t="s">
        <v>99</v>
      </c>
      <c r="C9" s="2"/>
      <c r="D9" s="2"/>
      <c r="E9" s="2">
        <v>6</v>
      </c>
      <c r="F9" s="2">
        <v>6</v>
      </c>
      <c r="G9" s="2"/>
      <c r="H9" s="2"/>
      <c r="I9" s="2"/>
      <c r="J9" s="2"/>
      <c r="K9" s="2"/>
      <c r="L9" s="2"/>
      <c r="M9" s="2"/>
      <c r="N9" s="2">
        <v>12</v>
      </c>
      <c r="O9" s="8">
        <f>IF(COUNT(C9:M9)&gt;=7,LARGE(C9:M9,1)+LARGE(C9:M9,2)+LARGE(C9:M9,3)+LARGE(C9:M9,4)+LARGE(C9:M9,5)+LARGE(C9:M9,6)+LARGE(C9:M9,7),SUM(C9:M9))</f>
        <v>12</v>
      </c>
    </row>
    <row r="10" spans="1:15" ht="13.5" thickBot="1">
      <c r="A10" s="27">
        <f t="shared" si="0"/>
        <v>8</v>
      </c>
      <c r="B10" s="2" t="s">
        <v>43</v>
      </c>
      <c r="C10" s="2">
        <v>5</v>
      </c>
      <c r="D10" s="2"/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>
        <v>11</v>
      </c>
      <c r="O10" s="6">
        <f>IF(COUNT(C10:M10)&gt;=7,LARGE(C10:M10,1)+LARGE(C10:M10,2)+LARGE(C10:M10,3)+LARGE(C10:M10,4)+LARGE(C10:M10,5)+LARGE(C10:M10,6)+LARGE(C10:M10,7),SUM(C10:M10))</f>
        <v>11</v>
      </c>
    </row>
    <row r="11" spans="1:15" ht="13.5" thickBot="1">
      <c r="A11" s="18">
        <f t="shared" si="0"/>
        <v>9</v>
      </c>
      <c r="B11" s="2" t="s">
        <v>98</v>
      </c>
      <c r="C11" s="2"/>
      <c r="D11" s="2">
        <v>6</v>
      </c>
      <c r="E11" s="2"/>
      <c r="F11" s="2">
        <v>4</v>
      </c>
      <c r="G11" s="2"/>
      <c r="H11" s="2"/>
      <c r="I11" s="2"/>
      <c r="J11" s="2"/>
      <c r="K11" s="2"/>
      <c r="L11" s="2"/>
      <c r="M11" s="2"/>
      <c r="N11" s="2">
        <v>10</v>
      </c>
      <c r="O11" s="8">
        <f>IF(COUNT(C11:M11)&gt;=7,LARGE(C11:M11,1)+LARGE(C11:M11,2)+LARGE(C11:M11,3)+LARGE(C11:M11,4)+LARGE(C11:M11,5)+LARGE(C11:M11,6)+LARGE(C11:M11,7),SUM(C11:M11))</f>
        <v>10</v>
      </c>
    </row>
    <row r="12" spans="1:15" ht="13.5" thickBot="1">
      <c r="A12" s="24">
        <f t="shared" si="0"/>
        <v>10</v>
      </c>
      <c r="B12" s="2" t="s">
        <v>70</v>
      </c>
      <c r="C12" s="2"/>
      <c r="D12" s="2">
        <v>8</v>
      </c>
      <c r="E12" s="2"/>
      <c r="F12" s="2"/>
      <c r="G12" s="2"/>
      <c r="H12" s="2"/>
      <c r="I12" s="2"/>
      <c r="J12" s="2"/>
      <c r="K12" s="2"/>
      <c r="L12" s="2"/>
      <c r="M12" s="2"/>
      <c r="N12" s="2">
        <v>8</v>
      </c>
      <c r="O12" s="6">
        <v>8</v>
      </c>
    </row>
    <row r="13" spans="1:15" ht="12.75">
      <c r="A13" s="27">
        <f t="shared" si="0"/>
        <v>11</v>
      </c>
      <c r="B13" s="2" t="s">
        <v>37</v>
      </c>
      <c r="C13" s="2"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4</v>
      </c>
      <c r="O13" s="8">
        <f>IF(COUNT(C13:M13)&gt;=7,LARGE(C13:M13,1)+LARGE(C13:M13,2)+LARGE(C13:M13,3)+LARGE(C13:M13,4)+LARGE(C13:M13,5)+LARGE(C13:M13,6)+LARGE(C13:M13,7),SUM(C13:M13))</f>
        <v>4</v>
      </c>
    </row>
    <row r="14" spans="1:15" ht="12.75">
      <c r="A14" s="40">
        <f t="shared" si="0"/>
        <v>11</v>
      </c>
      <c r="B14" s="22" t="s">
        <v>100</v>
      </c>
      <c r="C14" s="22"/>
      <c r="D14" s="22"/>
      <c r="E14" s="22">
        <v>4</v>
      </c>
      <c r="F14" s="22"/>
      <c r="G14" s="22"/>
      <c r="H14" s="22"/>
      <c r="I14" s="22"/>
      <c r="J14" s="22"/>
      <c r="K14" s="22"/>
      <c r="L14" s="22"/>
      <c r="M14" s="22"/>
      <c r="N14" s="22">
        <v>4</v>
      </c>
      <c r="O14" s="23">
        <f>IF(COUNT(C14:M14)&gt;=7,LARGE(C14:M14,1)+LARGE(C14:M14,2)+LARGE(C14:M14,3)+LARGE(C14:M14,4)+LARGE(C14:M14,5)+LARGE(C14:M14,6)+LARGE(C14:M14,7),SUM(C14:M14))</f>
        <v>4</v>
      </c>
    </row>
    <row r="15" spans="1:15" ht="12.75">
      <c r="A15" s="28">
        <f t="shared" si="0"/>
        <v>13</v>
      </c>
      <c r="B15" s="28" t="s">
        <v>112</v>
      </c>
      <c r="C15" s="38"/>
      <c r="D15" s="38"/>
      <c r="E15" s="38"/>
      <c r="F15" s="28">
        <v>2</v>
      </c>
      <c r="G15" s="38"/>
      <c r="H15" s="38"/>
      <c r="I15" s="38"/>
      <c r="J15" s="38"/>
      <c r="K15" s="38"/>
      <c r="L15" s="38"/>
      <c r="M15" s="38"/>
      <c r="N15" s="28">
        <v>2</v>
      </c>
      <c r="O15" s="38">
        <v>2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00390625" style="0" customWidth="1"/>
    <col min="2" max="2" width="16.85156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3.5" thickBot="1">
      <c r="A3" s="36" t="s">
        <v>94</v>
      </c>
      <c r="B3" s="30" t="s">
        <v>33</v>
      </c>
      <c r="C3" s="30">
        <v>10</v>
      </c>
      <c r="D3" s="30">
        <v>9</v>
      </c>
      <c r="E3" s="30">
        <v>10</v>
      </c>
      <c r="F3" s="30">
        <v>10</v>
      </c>
      <c r="G3" s="30"/>
      <c r="H3" s="30"/>
      <c r="I3" s="30"/>
      <c r="J3" s="30"/>
      <c r="K3" s="30"/>
      <c r="L3" s="30"/>
      <c r="M3" s="30"/>
      <c r="N3" s="28">
        <f>SUM(C3:M3)</f>
        <v>39</v>
      </c>
      <c r="O3" s="29">
        <v>39</v>
      </c>
    </row>
    <row r="4" spans="1:15" ht="13.5" thickBot="1">
      <c r="A4" s="35">
        <v>2</v>
      </c>
      <c r="B4" s="32" t="s">
        <v>92</v>
      </c>
      <c r="C4" s="32"/>
      <c r="D4" s="32">
        <v>7</v>
      </c>
      <c r="E4" s="32">
        <v>9</v>
      </c>
      <c r="F4" s="32">
        <v>7</v>
      </c>
      <c r="G4" s="32"/>
      <c r="H4" s="32"/>
      <c r="I4" s="32"/>
      <c r="J4" s="32"/>
      <c r="K4" s="32"/>
      <c r="L4" s="32"/>
      <c r="M4" s="32"/>
      <c r="N4" s="32">
        <f>D4+E4+F4</f>
        <v>23</v>
      </c>
      <c r="O4" s="33">
        <v>23</v>
      </c>
    </row>
    <row r="5" spans="1:15" ht="13.5" thickBot="1">
      <c r="A5" s="36" t="s">
        <v>107</v>
      </c>
      <c r="B5" s="31" t="s">
        <v>95</v>
      </c>
      <c r="C5" s="31">
        <v>7</v>
      </c>
      <c r="D5" s="31">
        <v>8</v>
      </c>
      <c r="E5" s="31"/>
      <c r="F5" s="31">
        <v>8</v>
      </c>
      <c r="G5" s="31"/>
      <c r="H5" s="31"/>
      <c r="I5" s="31"/>
      <c r="J5" s="31"/>
      <c r="K5" s="31"/>
      <c r="L5" s="31"/>
      <c r="M5" s="31"/>
      <c r="N5" s="32">
        <f>C5+D5+F5</f>
        <v>23</v>
      </c>
      <c r="O5" s="33">
        <v>23</v>
      </c>
    </row>
    <row r="6" spans="1:15" ht="13.5" thickBot="1">
      <c r="A6" s="36" t="s">
        <v>96</v>
      </c>
      <c r="B6" s="2" t="s">
        <v>91</v>
      </c>
      <c r="C6" s="31"/>
      <c r="D6" s="31">
        <v>10</v>
      </c>
      <c r="E6" s="31"/>
      <c r="F6" s="31">
        <v>9</v>
      </c>
      <c r="G6" s="31"/>
      <c r="H6" s="31"/>
      <c r="I6" s="31"/>
      <c r="J6" s="31"/>
      <c r="K6" s="31"/>
      <c r="L6" s="31"/>
      <c r="M6" s="31"/>
      <c r="N6" s="32">
        <v>19</v>
      </c>
      <c r="O6" s="33">
        <v>19</v>
      </c>
    </row>
    <row r="7" spans="1:15" ht="13.5" thickBot="1">
      <c r="A7" s="36" t="s">
        <v>101</v>
      </c>
      <c r="B7" s="3" t="s">
        <v>34</v>
      </c>
      <c r="C7" s="31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>
        <v>9</v>
      </c>
      <c r="O7" s="33">
        <v>9</v>
      </c>
    </row>
    <row r="8" spans="1:15" ht="12.75">
      <c r="A8" s="34" t="s">
        <v>102</v>
      </c>
      <c r="B8" s="25" t="s">
        <v>35</v>
      </c>
      <c r="C8" s="25">
        <v>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>
        <f>SUM(C8:M8)</f>
        <v>8</v>
      </c>
      <c r="O8" s="26">
        <f>C8+E8+G8+J8+I8+H8+F8</f>
        <v>8</v>
      </c>
    </row>
    <row r="9" spans="1:15" ht="12.75">
      <c r="A9" s="35">
        <v>7</v>
      </c>
      <c r="B9" s="32" t="s">
        <v>108</v>
      </c>
      <c r="C9" s="32"/>
      <c r="D9" s="32"/>
      <c r="E9" s="32"/>
      <c r="F9" s="32">
        <v>6</v>
      </c>
      <c r="G9" s="32"/>
      <c r="H9" s="32"/>
      <c r="I9" s="32"/>
      <c r="J9" s="32"/>
      <c r="K9" s="32"/>
      <c r="L9" s="32"/>
      <c r="M9" s="32"/>
      <c r="N9" s="32">
        <v>6</v>
      </c>
      <c r="O9" s="33">
        <v>6</v>
      </c>
    </row>
    <row r="10" spans="1:15" ht="12.75">
      <c r="A10" s="18">
        <v>7</v>
      </c>
      <c r="B10" s="2" t="s">
        <v>36</v>
      </c>
      <c r="C10" s="2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>SUM(C10:M10)</f>
        <v>6</v>
      </c>
      <c r="O10" s="6">
        <f>IF(COUNT(C10:M10)&gt;=7,LARGE(C10:M10,1)+LARGE(C10:M10,2)+LARGE(C10:M10,3)+LARGE(C10:M10,4),SUM(C10:M10))</f>
        <v>6</v>
      </c>
    </row>
    <row r="11" spans="1:15" ht="12.75">
      <c r="A11" s="18">
        <v>7</v>
      </c>
      <c r="B11" s="2" t="s">
        <v>93</v>
      </c>
      <c r="C11" s="2"/>
      <c r="D11" s="2">
        <v>6</v>
      </c>
      <c r="E11" s="2"/>
      <c r="F11" s="2"/>
      <c r="G11" s="2"/>
      <c r="H11" s="2"/>
      <c r="I11" s="2"/>
      <c r="J11" s="2"/>
      <c r="K11" s="2"/>
      <c r="L11" s="2"/>
      <c r="M11" s="2"/>
      <c r="N11" s="2">
        <v>6</v>
      </c>
      <c r="O11" s="6">
        <v>6</v>
      </c>
    </row>
    <row r="12" spans="1:33" ht="12.75">
      <c r="A12" s="18">
        <v>10</v>
      </c>
      <c r="B12" s="2" t="s">
        <v>37</v>
      </c>
      <c r="C12" s="2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SUM(C12:M12)</f>
        <v>5</v>
      </c>
      <c r="O12" s="6">
        <f>IF(COUNT(C12:M12)&gt;=7,LARGE(C12:M12,1)+LARGE(C12:M12,2)+LARGE(C12:M12,3)+LARGE(C12:M12,4),SUM(C12:M12))</f>
        <v>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0.00390625" style="0" bestFit="1" customWidth="1"/>
    <col min="2" max="2" width="15.85156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24">
        <f aca="true" t="shared" si="0" ref="A3:A9">_xlfn.RANK.EQ(O3,$O$3:$O$9)</f>
        <v>1</v>
      </c>
      <c r="B3" s="25" t="s">
        <v>105</v>
      </c>
      <c r="C3" s="25"/>
      <c r="D3" s="25"/>
      <c r="E3" s="25"/>
      <c r="F3" s="25">
        <v>10</v>
      </c>
      <c r="G3" s="25"/>
      <c r="H3" s="25"/>
      <c r="I3" s="25"/>
      <c r="J3" s="25"/>
      <c r="K3" s="25"/>
      <c r="L3" s="25"/>
      <c r="M3" s="25"/>
      <c r="N3" s="25">
        <f aca="true" t="shared" si="1" ref="N3:N9">SUM(C3:M3)</f>
        <v>10</v>
      </c>
      <c r="O3" s="26">
        <v>10</v>
      </c>
    </row>
    <row r="4" spans="1:15" ht="12.75">
      <c r="A4" s="27">
        <f t="shared" si="0"/>
        <v>2</v>
      </c>
      <c r="B4" s="28" t="s">
        <v>106</v>
      </c>
      <c r="C4" s="28"/>
      <c r="D4" s="28"/>
      <c r="E4" s="28"/>
      <c r="F4" s="28">
        <v>9</v>
      </c>
      <c r="G4" s="28"/>
      <c r="H4" s="28"/>
      <c r="I4" s="28"/>
      <c r="J4" s="28"/>
      <c r="K4" s="28"/>
      <c r="L4" s="28"/>
      <c r="M4" s="28"/>
      <c r="N4" s="28">
        <f t="shared" si="1"/>
        <v>9</v>
      </c>
      <c r="O4" s="29">
        <f aca="true" t="shared" si="2" ref="O4:O9">IF(COUNT(C4:M4)&gt;=7,LARGE(C4:M4,1)+LARGE(C4:M4,2)+LARGE(C4:M4,3)+LARGE(C4:M4,4),SUM(C4:M4))</f>
        <v>9</v>
      </c>
    </row>
    <row r="5" spans="1:15" ht="12.75">
      <c r="A5" s="27">
        <f t="shared" si="0"/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>
        <f t="shared" si="1"/>
        <v>0</v>
      </c>
      <c r="O5" s="29">
        <f t="shared" si="2"/>
        <v>0</v>
      </c>
    </row>
    <row r="6" spans="1:15" ht="12.75">
      <c r="A6" s="18">
        <f t="shared" si="0"/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1"/>
        <v>0</v>
      </c>
      <c r="O6" s="6">
        <f t="shared" si="2"/>
        <v>0</v>
      </c>
    </row>
    <row r="7" spans="1:15" ht="12.75">
      <c r="A7" s="18">
        <f t="shared" si="0"/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  <c r="O7" s="6">
        <f t="shared" si="2"/>
        <v>0</v>
      </c>
    </row>
    <row r="8" spans="1:15" ht="12.75">
      <c r="A8" s="18">
        <f t="shared" si="0"/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">
        <f t="shared" si="1"/>
        <v>0</v>
      </c>
      <c r="O8" s="23">
        <f t="shared" si="2"/>
        <v>0</v>
      </c>
    </row>
    <row r="9" spans="1:15" ht="13.5" thickBot="1">
      <c r="A9" s="19">
        <f t="shared" si="0"/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f t="shared" si="1"/>
        <v>0</v>
      </c>
      <c r="O9" s="21">
        <f t="shared" si="2"/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0.00390625" style="0" bestFit="1" customWidth="1"/>
    <col min="2" max="2" width="22.1406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24">
        <f aca="true" t="shared" si="0" ref="A3:A19">_xlfn.RANK.EQ(O3,$O$3:$O$19)</f>
        <v>1</v>
      </c>
      <c r="B3" s="25" t="s">
        <v>55</v>
      </c>
      <c r="C3" s="25">
        <v>10</v>
      </c>
      <c r="D3" s="25">
        <v>10</v>
      </c>
      <c r="E3" s="25">
        <v>10</v>
      </c>
      <c r="F3" s="25">
        <v>10</v>
      </c>
      <c r="G3" s="25"/>
      <c r="H3" s="25"/>
      <c r="I3" s="25"/>
      <c r="J3" s="25"/>
      <c r="K3" s="25"/>
      <c r="L3" s="25"/>
      <c r="M3" s="25"/>
      <c r="N3" s="25">
        <f aca="true" t="shared" si="1" ref="N3:N8">SUM(C3:M3)</f>
        <v>40</v>
      </c>
      <c r="O3" s="26">
        <v>40</v>
      </c>
    </row>
    <row r="4" spans="1:15" ht="13.5" thickBot="1">
      <c r="A4" s="18">
        <f t="shared" si="0"/>
        <v>2</v>
      </c>
      <c r="B4" s="2" t="s">
        <v>58</v>
      </c>
      <c r="C4" s="2">
        <v>7</v>
      </c>
      <c r="D4" s="2">
        <v>9</v>
      </c>
      <c r="E4" s="2">
        <v>9</v>
      </c>
      <c r="F4" s="2">
        <v>5</v>
      </c>
      <c r="G4" s="2"/>
      <c r="H4" s="2"/>
      <c r="I4" s="2"/>
      <c r="J4" s="2"/>
      <c r="K4" s="2"/>
      <c r="L4" s="2"/>
      <c r="M4" s="2"/>
      <c r="N4" s="2">
        <f t="shared" si="1"/>
        <v>30</v>
      </c>
      <c r="O4" s="6">
        <v>30</v>
      </c>
    </row>
    <row r="5" spans="1:15" ht="12.75">
      <c r="A5" s="17">
        <f t="shared" si="0"/>
        <v>3</v>
      </c>
      <c r="B5" s="2" t="s">
        <v>83</v>
      </c>
      <c r="C5" s="2"/>
      <c r="D5" s="2">
        <v>7</v>
      </c>
      <c r="E5" s="2">
        <v>7</v>
      </c>
      <c r="F5" s="2">
        <v>6</v>
      </c>
      <c r="G5" s="2"/>
      <c r="H5" s="2"/>
      <c r="I5" s="2"/>
      <c r="J5" s="2"/>
      <c r="K5" s="2"/>
      <c r="L5" s="2"/>
      <c r="M5" s="2"/>
      <c r="N5" s="2">
        <f t="shared" si="1"/>
        <v>20</v>
      </c>
      <c r="O5" s="6">
        <f>IF(COUNT(C5:M5)&gt;=7,LARGE(C5:M5,1)+LARGE(C5:M5,2)+LARGE(C5:M5,3)+LARGE(C5:M5,4),SUM(C5:M5))</f>
        <v>20</v>
      </c>
    </row>
    <row r="6" spans="1:15" ht="13.5" thickBot="1">
      <c r="A6" s="27">
        <f t="shared" si="0"/>
        <v>3</v>
      </c>
      <c r="B6" s="2" t="s">
        <v>85</v>
      </c>
      <c r="C6" s="2"/>
      <c r="D6" s="2">
        <v>5</v>
      </c>
      <c r="E6" s="2">
        <v>8</v>
      </c>
      <c r="F6" s="2">
        <v>7</v>
      </c>
      <c r="G6" s="2"/>
      <c r="H6" s="2"/>
      <c r="I6" s="2"/>
      <c r="J6" s="2"/>
      <c r="K6" s="2"/>
      <c r="L6" s="2"/>
      <c r="M6" s="2"/>
      <c r="N6" s="2">
        <f t="shared" si="1"/>
        <v>20</v>
      </c>
      <c r="O6" s="6">
        <f>IF(COUNT(C6:M6)&gt;=7,LARGE(C6:M6,1)+LARGE(C6:M6,2)+LARGE(C6:M6,3)+LARGE(C6:M6,4),SUM(C6:M6))</f>
        <v>20</v>
      </c>
    </row>
    <row r="7" spans="1:15" ht="12.75">
      <c r="A7" s="17">
        <f t="shared" si="0"/>
        <v>5</v>
      </c>
      <c r="B7" s="28" t="s">
        <v>56</v>
      </c>
      <c r="C7" s="28">
        <v>9</v>
      </c>
      <c r="D7" s="28"/>
      <c r="E7" s="28"/>
      <c r="F7" s="28">
        <v>8</v>
      </c>
      <c r="G7" s="28"/>
      <c r="H7" s="28"/>
      <c r="I7" s="28"/>
      <c r="J7" s="28"/>
      <c r="K7" s="28"/>
      <c r="L7" s="28"/>
      <c r="M7" s="28"/>
      <c r="N7" s="28">
        <f t="shared" si="1"/>
        <v>17</v>
      </c>
      <c r="O7" s="29">
        <v>17</v>
      </c>
    </row>
    <row r="8" spans="1:15" ht="13.5" thickBot="1">
      <c r="A8" s="27">
        <f t="shared" si="0"/>
        <v>6</v>
      </c>
      <c r="B8" s="28" t="s">
        <v>57</v>
      </c>
      <c r="C8" s="28">
        <v>8</v>
      </c>
      <c r="D8" s="28">
        <v>8</v>
      </c>
      <c r="E8" s="28"/>
      <c r="F8" s="28">
        <v>0</v>
      </c>
      <c r="G8" s="28"/>
      <c r="H8" s="28"/>
      <c r="I8" s="28"/>
      <c r="J8" s="28"/>
      <c r="K8" s="28"/>
      <c r="L8" s="28"/>
      <c r="M8" s="28"/>
      <c r="N8" s="28">
        <f t="shared" si="1"/>
        <v>16</v>
      </c>
      <c r="O8" s="29">
        <v>16</v>
      </c>
    </row>
    <row r="9" spans="1:15" ht="12.75">
      <c r="A9" s="24">
        <f t="shared" si="0"/>
        <v>7</v>
      </c>
      <c r="B9" s="28" t="s">
        <v>117</v>
      </c>
      <c r="C9" s="38"/>
      <c r="D9" s="38"/>
      <c r="E9" s="38"/>
      <c r="F9" s="38">
        <v>9</v>
      </c>
      <c r="G9" s="38"/>
      <c r="H9" s="38"/>
      <c r="I9" s="38"/>
      <c r="J9" s="38"/>
      <c r="K9" s="38"/>
      <c r="L9" s="38"/>
      <c r="M9" s="38"/>
      <c r="N9" s="38">
        <v>9</v>
      </c>
      <c r="O9" s="39">
        <v>9</v>
      </c>
    </row>
    <row r="10" spans="1:15" ht="13.5" thickBot="1">
      <c r="A10" s="27">
        <f t="shared" si="0"/>
        <v>8</v>
      </c>
      <c r="B10" s="2" t="s">
        <v>86</v>
      </c>
      <c r="C10" s="2"/>
      <c r="D10" s="2">
        <v>4</v>
      </c>
      <c r="E10" s="2"/>
      <c r="F10" s="2">
        <v>4</v>
      </c>
      <c r="G10" s="2"/>
      <c r="H10" s="2"/>
      <c r="I10" s="2"/>
      <c r="J10" s="2"/>
      <c r="K10" s="2"/>
      <c r="L10" s="2"/>
      <c r="M10" s="2"/>
      <c r="N10" s="2">
        <f>SUM(C10:M10)</f>
        <v>8</v>
      </c>
      <c r="O10" s="6">
        <f>IF(COUNT(C10:M10)&gt;=7,LARGE(C10:M10,1)+LARGE(C10:M10,2)+LARGE(C10:M10,3)+LARGE(C10:M10,4),SUM(C10:M10))</f>
        <v>8</v>
      </c>
    </row>
    <row r="11" spans="1:15" ht="12.75">
      <c r="A11" s="24">
        <f t="shared" si="0"/>
        <v>9</v>
      </c>
      <c r="B11" s="2" t="s">
        <v>59</v>
      </c>
      <c r="C11" s="2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SUM(C11:M11)</f>
        <v>6</v>
      </c>
      <c r="O11" s="6">
        <v>6</v>
      </c>
    </row>
    <row r="12" spans="1:15" ht="13.5" thickBot="1">
      <c r="A12" s="18">
        <f t="shared" si="0"/>
        <v>9</v>
      </c>
      <c r="B12" s="2" t="s">
        <v>84</v>
      </c>
      <c r="C12" s="2"/>
      <c r="D12" s="2">
        <v>6</v>
      </c>
      <c r="E12" s="2"/>
      <c r="F12" s="2"/>
      <c r="G12" s="2"/>
      <c r="H12" s="2"/>
      <c r="I12" s="2"/>
      <c r="J12" s="2"/>
      <c r="K12" s="2"/>
      <c r="L12" s="2"/>
      <c r="M12" s="2"/>
      <c r="N12" s="2">
        <f>SUM(C12:M12)</f>
        <v>6</v>
      </c>
      <c r="O12" s="6">
        <f>IF(COUNT(C12:M12)&gt;=7,LARGE(C12:M12,1)+LARGE(C12:M12,2)+LARGE(C12:M12,3)+LARGE(C12:M12,4),SUM(C12:M12))</f>
        <v>6</v>
      </c>
    </row>
    <row r="13" spans="1:15" ht="12.75">
      <c r="A13" s="17">
        <f t="shared" si="0"/>
        <v>11</v>
      </c>
      <c r="B13" s="2" t="s">
        <v>87</v>
      </c>
      <c r="C13" s="2"/>
      <c r="D13" s="2">
        <v>3</v>
      </c>
      <c r="E13" s="2"/>
      <c r="F13" s="2">
        <v>2</v>
      </c>
      <c r="G13" s="2"/>
      <c r="H13" s="2"/>
      <c r="I13" s="2"/>
      <c r="J13" s="2"/>
      <c r="K13" s="2"/>
      <c r="L13" s="2"/>
      <c r="M13" s="2"/>
      <c r="N13" s="2">
        <f>SUM(C13:M13)</f>
        <v>5</v>
      </c>
      <c r="O13" s="6">
        <f>IF(COUNT(C13:M13)&gt;=7,LARGE(C13:M13,1)+LARGE(C13:M13,2)+LARGE(C13:M13,3)+LARGE(C13:M13,4),SUM(C13:M13))</f>
        <v>5</v>
      </c>
    </row>
    <row r="14" spans="1:15" ht="13.5" thickBot="1">
      <c r="A14" s="18">
        <f t="shared" si="0"/>
        <v>12</v>
      </c>
      <c r="B14" s="28" t="s">
        <v>118</v>
      </c>
      <c r="C14" s="38"/>
      <c r="D14" s="38"/>
      <c r="E14" s="38"/>
      <c r="F14" s="38">
        <v>3</v>
      </c>
      <c r="G14" s="38"/>
      <c r="H14" s="38"/>
      <c r="I14" s="38"/>
      <c r="J14" s="38"/>
      <c r="K14" s="38"/>
      <c r="L14" s="38"/>
      <c r="M14" s="38"/>
      <c r="N14" s="38">
        <v>3</v>
      </c>
      <c r="O14" s="39">
        <v>3</v>
      </c>
    </row>
    <row r="15" spans="1:15" ht="12.75">
      <c r="A15" s="24">
        <f t="shared" si="0"/>
        <v>13</v>
      </c>
      <c r="B15" s="2" t="s">
        <v>88</v>
      </c>
      <c r="C15" s="2"/>
      <c r="D15" s="2">
        <v>2</v>
      </c>
      <c r="E15" s="2"/>
      <c r="F15" s="2"/>
      <c r="G15" s="2"/>
      <c r="H15" s="2"/>
      <c r="I15" s="2"/>
      <c r="J15" s="2"/>
      <c r="K15" s="2"/>
      <c r="L15" s="2"/>
      <c r="M15" s="2"/>
      <c r="N15" s="2">
        <f>SUM(C15:M15)</f>
        <v>2</v>
      </c>
      <c r="O15" s="6">
        <f>IF(COUNT(C15:M15)&gt;=7,LARGE(C15:M15,1)+LARGE(C15:M15,2)+LARGE(C15:M15,3)+LARGE(C15:M15,4),SUM(C15:M15))</f>
        <v>2</v>
      </c>
    </row>
    <row r="16" spans="1:15" ht="12.75">
      <c r="A16" s="40">
        <f t="shared" si="0"/>
        <v>14</v>
      </c>
      <c r="B16" s="22" t="s">
        <v>89</v>
      </c>
      <c r="C16" s="22"/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f>SUM(C16:M16)</f>
        <v>0</v>
      </c>
      <c r="O16" s="23">
        <f>IF(COUNT(C16:M16)&gt;=7,LARGE(C16:M16,1)+LARGE(C16:M16,2)+LARGE(C16:M16,3)+LARGE(C16:M16,4),SUM(C16:M16))</f>
        <v>0</v>
      </c>
    </row>
    <row r="17" spans="1:15" ht="12.75">
      <c r="A17" s="28">
        <f t="shared" si="0"/>
        <v>14</v>
      </c>
      <c r="B17" s="2" t="s">
        <v>90</v>
      </c>
      <c r="C17" s="2"/>
      <c r="D17" s="2">
        <v>0</v>
      </c>
      <c r="E17" s="2"/>
      <c r="F17" s="2"/>
      <c r="G17" s="2"/>
      <c r="H17" s="2"/>
      <c r="I17" s="2"/>
      <c r="J17" s="2"/>
      <c r="K17" s="2"/>
      <c r="L17" s="2"/>
      <c r="M17" s="2"/>
      <c r="N17" s="2">
        <f>SUM(C17:M17)</f>
        <v>0</v>
      </c>
      <c r="O17" s="2">
        <f>IF(COUNT(C17:M17)&gt;=7,LARGE(C17:M17,1)+LARGE(C17:M17,2)+LARGE(C17:M17,3)+LARGE(C17:M17,4),SUM(C17:M17))</f>
        <v>0</v>
      </c>
    </row>
    <row r="18" spans="1:15" ht="12.75">
      <c r="A18" s="2">
        <f t="shared" si="0"/>
        <v>14</v>
      </c>
      <c r="B18" s="2" t="s">
        <v>60</v>
      </c>
      <c r="C18" s="2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>SUM(C18:M18)</f>
        <v>0</v>
      </c>
      <c r="O18" s="2">
        <f>IF(COUNT(C18:M18)&gt;=7,LARGE(C18:M18,1)+LARGE(C18:M18,2)+LARGE(C18:M18,3)+LARGE(C18:M18,4),SUM(C18:M18))</f>
        <v>0</v>
      </c>
    </row>
    <row r="19" spans="1:15" ht="12.75">
      <c r="A19" s="28">
        <f t="shared" si="0"/>
        <v>14</v>
      </c>
      <c r="B19" s="28" t="s">
        <v>119</v>
      </c>
      <c r="C19" s="38"/>
      <c r="D19" s="38"/>
      <c r="E19" s="38"/>
      <c r="F19" s="38">
        <v>0</v>
      </c>
      <c r="G19" s="38"/>
      <c r="H19" s="38"/>
      <c r="I19" s="38"/>
      <c r="J19" s="38"/>
      <c r="K19" s="38"/>
      <c r="L19" s="38"/>
      <c r="M19" s="38"/>
      <c r="N19" s="38">
        <v>0</v>
      </c>
      <c r="O19" s="38">
        <v>0</v>
      </c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10.00390625" style="0" bestFit="1" customWidth="1"/>
    <col min="2" max="2" width="22.0039062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17">
        <f aca="true" t="shared" si="0" ref="A3:A19">_xlfn.RANK.EQ(O3,$O$3:$O$21)</f>
        <v>1</v>
      </c>
      <c r="B3" s="7" t="s">
        <v>32</v>
      </c>
      <c r="C3" s="7">
        <v>6</v>
      </c>
      <c r="D3" s="7">
        <v>7</v>
      </c>
      <c r="E3" s="7">
        <v>10</v>
      </c>
      <c r="F3" s="7">
        <v>7</v>
      </c>
      <c r="G3" s="7"/>
      <c r="H3" s="7"/>
      <c r="I3" s="7"/>
      <c r="J3" s="7"/>
      <c r="K3" s="7"/>
      <c r="L3" s="7"/>
      <c r="M3" s="7"/>
      <c r="N3" s="7">
        <f aca="true" t="shared" si="1" ref="N3:N11">SUM(C3:M3)</f>
        <v>30</v>
      </c>
      <c r="O3" s="8">
        <f>IF(COUNT(C3:M3)&gt;=7,LARGE(C3:M3,1)+LARGE(C3:M3,2)+LARGE(C3:M3,3)+LARGE(C3:M3,4),SUM(C3:M3))</f>
        <v>30</v>
      </c>
    </row>
    <row r="4" spans="1:15" ht="13.5" thickBot="1">
      <c r="A4" s="27">
        <f t="shared" si="0"/>
        <v>1</v>
      </c>
      <c r="B4" s="28" t="s">
        <v>27</v>
      </c>
      <c r="C4" s="28">
        <v>10</v>
      </c>
      <c r="D4" s="28">
        <v>10</v>
      </c>
      <c r="E4" s="28"/>
      <c r="F4" s="28">
        <v>10</v>
      </c>
      <c r="G4" s="28"/>
      <c r="H4" s="28"/>
      <c r="I4" s="28"/>
      <c r="J4" s="28"/>
      <c r="K4" s="28"/>
      <c r="L4" s="28"/>
      <c r="M4" s="28"/>
      <c r="N4" s="28">
        <f t="shared" si="1"/>
        <v>30</v>
      </c>
      <c r="O4" s="29">
        <v>30</v>
      </c>
    </row>
    <row r="5" spans="1:15" ht="12.75">
      <c r="A5" s="17">
        <f t="shared" si="0"/>
        <v>3</v>
      </c>
      <c r="B5" s="28" t="s">
        <v>28</v>
      </c>
      <c r="C5" s="28">
        <v>9</v>
      </c>
      <c r="D5" s="28">
        <v>5</v>
      </c>
      <c r="E5" s="28"/>
      <c r="F5" s="28">
        <v>5</v>
      </c>
      <c r="G5" s="28"/>
      <c r="H5" s="28"/>
      <c r="I5" s="28"/>
      <c r="J5" s="28"/>
      <c r="K5" s="28"/>
      <c r="L5" s="28"/>
      <c r="M5" s="28"/>
      <c r="N5" s="28">
        <f t="shared" si="1"/>
        <v>19</v>
      </c>
      <c r="O5" s="29">
        <v>19</v>
      </c>
    </row>
    <row r="6" spans="1:15" ht="13.5" thickBot="1">
      <c r="A6" s="27">
        <f t="shared" si="0"/>
        <v>4</v>
      </c>
      <c r="B6" s="2" t="s">
        <v>72</v>
      </c>
      <c r="C6" s="2"/>
      <c r="D6" s="2">
        <v>8</v>
      </c>
      <c r="E6" s="2"/>
      <c r="F6" s="2">
        <v>8</v>
      </c>
      <c r="G6" s="2"/>
      <c r="H6" s="2"/>
      <c r="I6" s="2"/>
      <c r="J6" s="2"/>
      <c r="K6" s="2"/>
      <c r="L6" s="2"/>
      <c r="M6" s="2"/>
      <c r="N6" s="2">
        <f t="shared" si="1"/>
        <v>16</v>
      </c>
      <c r="O6" s="6">
        <f aca="true" t="shared" si="2" ref="O6:O11">IF(COUNT(C6:M6)&gt;=7,LARGE(C6:M6,1)+LARGE(C6:M6,2)+LARGE(C6:M6,3)+LARGE(C6:M6,4),SUM(C6:M6))</f>
        <v>16</v>
      </c>
    </row>
    <row r="7" spans="1:15" ht="12.75">
      <c r="A7" s="17">
        <f t="shared" si="0"/>
        <v>5</v>
      </c>
      <c r="B7" s="2" t="s">
        <v>73</v>
      </c>
      <c r="C7" s="2"/>
      <c r="D7" s="2">
        <v>6</v>
      </c>
      <c r="E7" s="2"/>
      <c r="F7" s="2">
        <v>9</v>
      </c>
      <c r="G7" s="2"/>
      <c r="H7" s="2"/>
      <c r="I7" s="2"/>
      <c r="J7" s="2"/>
      <c r="K7" s="2"/>
      <c r="L7" s="2"/>
      <c r="M7" s="2"/>
      <c r="N7" s="2">
        <f t="shared" si="1"/>
        <v>15</v>
      </c>
      <c r="O7" s="6">
        <f t="shared" si="2"/>
        <v>15</v>
      </c>
    </row>
    <row r="8" spans="1:15" ht="13.5" thickBot="1">
      <c r="A8" s="27">
        <f t="shared" si="0"/>
        <v>6</v>
      </c>
      <c r="B8" s="2" t="s">
        <v>31</v>
      </c>
      <c r="C8" s="2">
        <v>7</v>
      </c>
      <c r="D8" s="2">
        <v>4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11</v>
      </c>
      <c r="O8" s="6">
        <f t="shared" si="2"/>
        <v>11</v>
      </c>
    </row>
    <row r="9" spans="1:15" ht="12.75">
      <c r="A9" s="17">
        <f t="shared" si="0"/>
        <v>7</v>
      </c>
      <c r="B9" s="2" t="s">
        <v>71</v>
      </c>
      <c r="C9" s="2"/>
      <c r="D9" s="2">
        <v>9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9</v>
      </c>
      <c r="O9" s="6">
        <f t="shared" si="2"/>
        <v>9</v>
      </c>
    </row>
    <row r="10" spans="1:15" ht="13.5" thickBot="1">
      <c r="A10" s="27">
        <f t="shared" si="0"/>
        <v>7</v>
      </c>
      <c r="B10" s="2" t="s">
        <v>103</v>
      </c>
      <c r="C10" s="2"/>
      <c r="D10" s="2"/>
      <c r="E10" s="2">
        <v>9</v>
      </c>
      <c r="F10" s="2"/>
      <c r="G10" s="2"/>
      <c r="H10" s="2"/>
      <c r="I10" s="2"/>
      <c r="J10" s="2"/>
      <c r="K10" s="2"/>
      <c r="L10" s="2"/>
      <c r="M10" s="2"/>
      <c r="N10" s="2">
        <f t="shared" si="1"/>
        <v>9</v>
      </c>
      <c r="O10" s="6">
        <f t="shared" si="2"/>
        <v>9</v>
      </c>
    </row>
    <row r="11" spans="1:15" ht="12.75">
      <c r="A11" s="17">
        <f t="shared" si="0"/>
        <v>9</v>
      </c>
      <c r="B11" s="2" t="s">
        <v>30</v>
      </c>
      <c r="C11" s="2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8</v>
      </c>
      <c r="O11" s="6">
        <f t="shared" si="2"/>
        <v>8</v>
      </c>
    </row>
    <row r="12" spans="1:15" ht="13.5" thickBot="1">
      <c r="A12" s="18">
        <f t="shared" si="0"/>
        <v>10</v>
      </c>
      <c r="B12" s="28" t="s">
        <v>115</v>
      </c>
      <c r="C12" s="38"/>
      <c r="D12" s="38"/>
      <c r="E12" s="38"/>
      <c r="F12" s="28">
        <v>6</v>
      </c>
      <c r="G12" s="38"/>
      <c r="H12" s="38"/>
      <c r="I12" s="38"/>
      <c r="J12" s="38"/>
      <c r="K12" s="38"/>
      <c r="L12" s="38"/>
      <c r="M12" s="38"/>
      <c r="N12" s="38">
        <v>6</v>
      </c>
      <c r="O12" s="39">
        <v>6</v>
      </c>
    </row>
    <row r="13" spans="1:15" ht="12.75">
      <c r="A13" s="24">
        <f t="shared" si="0"/>
        <v>11</v>
      </c>
      <c r="B13" s="2" t="s">
        <v>75</v>
      </c>
      <c r="C13" s="2"/>
      <c r="D13" s="2">
        <v>3</v>
      </c>
      <c r="E13" s="2"/>
      <c r="F13" s="2"/>
      <c r="G13" s="2"/>
      <c r="H13" s="2"/>
      <c r="I13" s="2"/>
      <c r="J13" s="2"/>
      <c r="K13" s="2"/>
      <c r="L13" s="2"/>
      <c r="M13" s="2"/>
      <c r="N13" s="2">
        <f>SUM(C13:M13)</f>
        <v>3</v>
      </c>
      <c r="O13" s="6">
        <f>IF(COUNT(C13:M13)&gt;=7,LARGE(C13:M13,1)+LARGE(C13:M13,2)+LARGE(C13:M13,3)+LARGE(C13:M13,4),SUM(C13:M13))</f>
        <v>3</v>
      </c>
    </row>
    <row r="14" spans="1:15" ht="13.5" thickBot="1">
      <c r="A14" s="18">
        <f t="shared" si="0"/>
        <v>12</v>
      </c>
      <c r="B14" s="2" t="s">
        <v>76</v>
      </c>
      <c r="C14" s="2"/>
      <c r="D14" s="2">
        <v>2</v>
      </c>
      <c r="E14" s="2"/>
      <c r="F14" s="2"/>
      <c r="G14" s="2"/>
      <c r="H14" s="2"/>
      <c r="I14" s="2"/>
      <c r="J14" s="2"/>
      <c r="K14" s="2"/>
      <c r="L14" s="2"/>
      <c r="M14" s="2"/>
      <c r="N14" s="2">
        <f>SUM(C14:M14)</f>
        <v>2</v>
      </c>
      <c r="O14" s="6">
        <f>IF(COUNT(C14:M14)&gt;=7,LARGE(C14:M14,1)+LARGE(C14:M14,2)+LARGE(C14:M14,3)+LARGE(C14:M14,4),SUM(C14:M14))</f>
        <v>2</v>
      </c>
    </row>
    <row r="15" spans="1:15" ht="12.75">
      <c r="A15" s="24">
        <f t="shared" si="0"/>
        <v>13</v>
      </c>
      <c r="B15" s="2" t="s">
        <v>74</v>
      </c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>
        <f>SUM(C15:M15)</f>
        <v>0</v>
      </c>
      <c r="O15" s="6">
        <f>IF(COUNT(C15:M15)&gt;=7,LARGE(C15:M15,1)+LARGE(C15:M15,2)+LARGE(C15:M15,3)+LARGE(C15:M15,4),SUM(C15:M15))</f>
        <v>0</v>
      </c>
    </row>
    <row r="16" spans="1:15" ht="12.75">
      <c r="A16" s="40">
        <f t="shared" si="0"/>
        <v>13</v>
      </c>
      <c r="B16" s="41" t="s">
        <v>26</v>
      </c>
      <c r="C16" s="41">
        <v>0</v>
      </c>
      <c r="D16" s="41"/>
      <c r="E16" s="41"/>
      <c r="F16" s="41">
        <v>0</v>
      </c>
      <c r="G16" s="41"/>
      <c r="H16" s="41"/>
      <c r="I16" s="41"/>
      <c r="J16" s="41"/>
      <c r="K16" s="41"/>
      <c r="L16" s="41"/>
      <c r="M16" s="41"/>
      <c r="N16" s="41">
        <f>SUM(C16:M16)</f>
        <v>0</v>
      </c>
      <c r="O16" s="42">
        <f>F16+H16+J16+D16+E16+I16+L16</f>
        <v>0</v>
      </c>
    </row>
    <row r="17" spans="1:15" ht="12.75">
      <c r="A17" s="28">
        <f t="shared" si="0"/>
        <v>13</v>
      </c>
      <c r="B17" s="2" t="s">
        <v>29</v>
      </c>
      <c r="C17" s="2">
        <v>0</v>
      </c>
      <c r="D17" s="2"/>
      <c r="E17" s="2"/>
      <c r="F17" s="2">
        <v>0</v>
      </c>
      <c r="G17" s="2"/>
      <c r="H17" s="2"/>
      <c r="I17" s="2"/>
      <c r="J17" s="2"/>
      <c r="K17" s="2"/>
      <c r="L17" s="2"/>
      <c r="M17" s="2"/>
      <c r="N17" s="2">
        <f>SUM(C17:M17)</f>
        <v>0</v>
      </c>
      <c r="O17" s="2">
        <f>IF(COUNT(C17:M17)&gt;=7,LARGE(C17:M17,1)+LARGE(C17:M17,2)+LARGE(C17:M17,3)+LARGE(C17:M17,4),SUM(C17:M17))</f>
        <v>0</v>
      </c>
    </row>
    <row r="18" spans="1:15" ht="12.75">
      <c r="A18" s="2">
        <f t="shared" si="0"/>
        <v>13</v>
      </c>
      <c r="B18" s="28" t="s">
        <v>113</v>
      </c>
      <c r="C18" s="38"/>
      <c r="D18" s="38"/>
      <c r="E18" s="38"/>
      <c r="F18" s="38">
        <v>0</v>
      </c>
      <c r="G18" s="38"/>
      <c r="H18" s="38"/>
      <c r="I18" s="38"/>
      <c r="J18" s="38"/>
      <c r="K18" s="38"/>
      <c r="L18" s="38"/>
      <c r="M18" s="38"/>
      <c r="N18" s="38">
        <v>0</v>
      </c>
      <c r="O18" s="38">
        <v>0</v>
      </c>
    </row>
    <row r="19" spans="1:15" ht="12.75">
      <c r="A19" s="28">
        <f t="shared" si="0"/>
        <v>13</v>
      </c>
      <c r="B19" s="28" t="s">
        <v>114</v>
      </c>
      <c r="C19" s="38"/>
      <c r="D19" s="38"/>
      <c r="E19" s="38"/>
      <c r="F19" s="38">
        <v>0</v>
      </c>
      <c r="G19" s="38"/>
      <c r="H19" s="38"/>
      <c r="I19" s="38"/>
      <c r="J19" s="38"/>
      <c r="K19" s="38"/>
      <c r="L19" s="38"/>
      <c r="M19" s="38"/>
      <c r="N19" s="38">
        <v>0</v>
      </c>
      <c r="O19" s="38"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0.00390625" style="0" bestFit="1" customWidth="1"/>
    <col min="2" max="2" width="19.710937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24">
        <f>_xlfn.RANK.EQ(O3,$O$3:$O$17)</f>
        <v>1</v>
      </c>
      <c r="B3" s="25" t="s">
        <v>61</v>
      </c>
      <c r="C3" s="25">
        <v>10</v>
      </c>
      <c r="D3" s="25">
        <v>9</v>
      </c>
      <c r="E3" s="25">
        <v>10</v>
      </c>
      <c r="F3" s="25">
        <v>10</v>
      </c>
      <c r="G3" s="25"/>
      <c r="H3" s="25"/>
      <c r="I3" s="25"/>
      <c r="J3" s="25"/>
      <c r="K3" s="25"/>
      <c r="L3" s="25"/>
      <c r="M3" s="25"/>
      <c r="N3" s="25">
        <f aca="true" t="shared" si="0" ref="N3:N13">SUM(C3:M3)</f>
        <v>39</v>
      </c>
      <c r="O3" s="26">
        <v>39</v>
      </c>
    </row>
    <row r="4" spans="1:15" ht="12.75">
      <c r="A4" s="27">
        <f>_xlfn.RANK.EQ(O4,$O$3:$O$117)</f>
        <v>2</v>
      </c>
      <c r="B4" s="28" t="s">
        <v>63</v>
      </c>
      <c r="C4" s="28">
        <v>8</v>
      </c>
      <c r="D4" s="28">
        <v>8</v>
      </c>
      <c r="E4" s="28">
        <v>8</v>
      </c>
      <c r="F4" s="28">
        <v>9</v>
      </c>
      <c r="G4" s="28"/>
      <c r="H4" s="28"/>
      <c r="I4" s="28"/>
      <c r="J4" s="28"/>
      <c r="K4" s="28"/>
      <c r="L4" s="28"/>
      <c r="M4" s="28"/>
      <c r="N4" s="28">
        <f t="shared" si="0"/>
        <v>33</v>
      </c>
      <c r="O4" s="29">
        <v>33</v>
      </c>
    </row>
    <row r="5" spans="1:15" ht="13.5" thickBot="1">
      <c r="A5" s="27">
        <f>_xlfn.RANK.EQ(O5,$O$3:$O$17)</f>
        <v>3</v>
      </c>
      <c r="B5" s="28" t="s">
        <v>62</v>
      </c>
      <c r="C5" s="28">
        <v>9</v>
      </c>
      <c r="D5" s="28"/>
      <c r="E5" s="28">
        <v>9</v>
      </c>
      <c r="F5" s="28"/>
      <c r="G5" s="28"/>
      <c r="H5" s="28"/>
      <c r="I5" s="28"/>
      <c r="J5" s="28"/>
      <c r="K5" s="28"/>
      <c r="L5" s="28"/>
      <c r="M5" s="28"/>
      <c r="N5" s="28">
        <f t="shared" si="0"/>
        <v>18</v>
      </c>
      <c r="O5" s="29">
        <v>18</v>
      </c>
    </row>
    <row r="6" spans="1:15" ht="12.75">
      <c r="A6" s="24">
        <f>_xlfn.RANK.EQ(O6,$O$3:$O$17)</f>
        <v>4</v>
      </c>
      <c r="B6" s="2" t="s">
        <v>66</v>
      </c>
      <c r="C6" s="2"/>
      <c r="D6" s="2">
        <v>7</v>
      </c>
      <c r="E6" s="2"/>
      <c r="F6" s="2">
        <v>5</v>
      </c>
      <c r="G6" s="2"/>
      <c r="H6" s="2"/>
      <c r="I6" s="2"/>
      <c r="J6" s="2"/>
      <c r="K6" s="2"/>
      <c r="L6" s="2"/>
      <c r="M6" s="2"/>
      <c r="N6" s="2">
        <f t="shared" si="0"/>
        <v>12</v>
      </c>
      <c r="O6" s="6">
        <f>D6+F6+I6+J6+L6+E6+G6</f>
        <v>12</v>
      </c>
    </row>
    <row r="7" spans="1:15" ht="12.75">
      <c r="A7" s="27">
        <f>_xlfn.RANK.EQ(O7,$O$3:$O$117)</f>
        <v>4</v>
      </c>
      <c r="B7" s="2" t="s">
        <v>67</v>
      </c>
      <c r="C7" s="2"/>
      <c r="D7" s="2">
        <v>6</v>
      </c>
      <c r="E7" s="2"/>
      <c r="F7" s="2">
        <v>6</v>
      </c>
      <c r="G7" s="2"/>
      <c r="H7" s="2"/>
      <c r="I7" s="2"/>
      <c r="J7" s="2"/>
      <c r="K7" s="2"/>
      <c r="L7" s="2"/>
      <c r="M7" s="2"/>
      <c r="N7" s="2">
        <f t="shared" si="0"/>
        <v>12</v>
      </c>
      <c r="O7" s="6">
        <v>12</v>
      </c>
    </row>
    <row r="8" spans="1:15" ht="13.5" thickBot="1">
      <c r="A8" s="27">
        <f>_xlfn.RANK.EQ(O8,$O$3:$O$17)</f>
        <v>6</v>
      </c>
      <c r="B8" s="2" t="s">
        <v>65</v>
      </c>
      <c r="C8" s="2"/>
      <c r="D8" s="2">
        <v>10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10</v>
      </c>
      <c r="O8" s="6">
        <f>IF(COUNT(C8:M8)&gt;=7,LARGE(C8:M8,1)+LARGE(C8:M8,2)+LARGE(C8:M8,3)+LARGE(C8:M8,4),SUM(C8:M8))</f>
        <v>10</v>
      </c>
    </row>
    <row r="9" spans="1:15" ht="12.75">
      <c r="A9" s="24">
        <f>_xlfn.RANK.EQ(O9,$O$3:$O$17)</f>
        <v>7</v>
      </c>
      <c r="B9" s="2" t="s">
        <v>109</v>
      </c>
      <c r="C9" s="2"/>
      <c r="D9" s="2"/>
      <c r="E9" s="2"/>
      <c r="F9" s="2">
        <v>8</v>
      </c>
      <c r="G9" s="2"/>
      <c r="H9" s="2"/>
      <c r="I9" s="2"/>
      <c r="J9" s="2"/>
      <c r="K9" s="2"/>
      <c r="L9" s="2"/>
      <c r="M9" s="2"/>
      <c r="N9" s="2">
        <f t="shared" si="0"/>
        <v>8</v>
      </c>
      <c r="O9" s="6">
        <v>8</v>
      </c>
    </row>
    <row r="10" spans="1:15" ht="12.75">
      <c r="A10" s="27">
        <f>_xlfn.RANK.EQ(O10,$O$3:$O$17)</f>
        <v>8</v>
      </c>
      <c r="B10" s="28" t="s">
        <v>110</v>
      </c>
      <c r="C10" s="38"/>
      <c r="D10" s="38"/>
      <c r="E10" s="38"/>
      <c r="F10" s="38">
        <v>7</v>
      </c>
      <c r="G10" s="38"/>
      <c r="H10" s="38"/>
      <c r="I10" s="38"/>
      <c r="J10" s="38"/>
      <c r="K10" s="38"/>
      <c r="L10" s="38"/>
      <c r="M10" s="38"/>
      <c r="N10" s="2">
        <f t="shared" si="0"/>
        <v>7</v>
      </c>
      <c r="O10" s="6">
        <v>7</v>
      </c>
    </row>
    <row r="11" spans="1:15" ht="12.75">
      <c r="A11" s="43">
        <f>_xlfn.RANK.EQ(O11,$O$3:$O$117)</f>
        <v>9</v>
      </c>
      <c r="B11" s="22" t="s">
        <v>68</v>
      </c>
      <c r="C11" s="22"/>
      <c r="D11" s="22">
        <v>5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f t="shared" si="0"/>
        <v>5</v>
      </c>
      <c r="O11" s="23">
        <f>IF(COUNT(C11:M11)&gt;=7,LARGE(C11:M11,1)+LARGE(C11:M11,2)+LARGE(C11:M11,3)+LARGE(C11:M11,4),SUM(C11:M11))</f>
        <v>5</v>
      </c>
    </row>
    <row r="12" spans="1:15" ht="12.75">
      <c r="A12" s="28">
        <f>_xlfn.RANK.EQ(O12,$O$3:$O$17)</f>
        <v>10</v>
      </c>
      <c r="B12" s="2" t="s">
        <v>69</v>
      </c>
      <c r="C12" s="2"/>
      <c r="D12" s="2">
        <v>4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4</v>
      </c>
      <c r="O12" s="2">
        <f>IF(COUNT(C12:M12)&gt;=7,LARGE(C12:M12,1)+LARGE(C12:M12,2)+LARGE(C12:M12,3)+LARGE(C12:M12,4),SUM(C12:M12))</f>
        <v>4</v>
      </c>
    </row>
    <row r="13" spans="1:15" ht="12.75">
      <c r="A13" s="28">
        <f>_xlfn.RANK.EQ(O13,$O$3:$O$17)</f>
        <v>11</v>
      </c>
      <c r="B13" s="28" t="s">
        <v>111</v>
      </c>
      <c r="C13" s="38"/>
      <c r="D13" s="38"/>
      <c r="E13" s="38"/>
      <c r="F13" s="28">
        <v>0</v>
      </c>
      <c r="G13" s="38"/>
      <c r="H13" s="38"/>
      <c r="I13" s="38"/>
      <c r="J13" s="38"/>
      <c r="K13" s="38"/>
      <c r="L13" s="38"/>
      <c r="M13" s="38"/>
      <c r="N13" s="28">
        <f t="shared" si="0"/>
        <v>0</v>
      </c>
      <c r="O13" s="38"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10.00390625" style="0" bestFit="1" customWidth="1"/>
    <col min="2" max="2" width="19.710937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24">
        <f>_xlfn.RANK.EQ(O3,$O$3:$O$6)</f>
        <v>1</v>
      </c>
      <c r="B3" s="25" t="s">
        <v>82</v>
      </c>
      <c r="C3" s="25"/>
      <c r="D3" s="25">
        <v>10</v>
      </c>
      <c r="E3" s="25">
        <v>9</v>
      </c>
      <c r="F3" s="25">
        <v>9</v>
      </c>
      <c r="G3" s="25"/>
      <c r="H3" s="25"/>
      <c r="I3" s="25"/>
      <c r="J3" s="25"/>
      <c r="K3" s="25"/>
      <c r="L3" s="25"/>
      <c r="M3" s="25"/>
      <c r="N3" s="25">
        <f>SUM(C3:M3)</f>
        <v>28</v>
      </c>
      <c r="O3" s="26">
        <v>28</v>
      </c>
    </row>
    <row r="4" spans="1:15" ht="13.5" thickBot="1">
      <c r="A4" s="27">
        <f>_xlfn.RANK.EQ(O4,$O$3:$O$6)</f>
        <v>2</v>
      </c>
      <c r="B4" s="28" t="s">
        <v>104</v>
      </c>
      <c r="C4" s="28"/>
      <c r="D4" s="28"/>
      <c r="E4" s="28">
        <v>10</v>
      </c>
      <c r="F4" s="28">
        <v>10</v>
      </c>
      <c r="G4" s="28"/>
      <c r="H4" s="28"/>
      <c r="I4" s="28"/>
      <c r="J4" s="28"/>
      <c r="K4" s="28"/>
      <c r="L4" s="28"/>
      <c r="M4" s="28"/>
      <c r="N4" s="28">
        <f>SUM(C4:M4)</f>
        <v>20</v>
      </c>
      <c r="O4" s="29">
        <v>20</v>
      </c>
    </row>
    <row r="5" spans="1:15" ht="12.75">
      <c r="A5" s="24">
        <f>_xlfn.RANK.EQ(O5,$O$3:$O$6)</f>
        <v>3</v>
      </c>
      <c r="B5" s="28" t="s">
        <v>64</v>
      </c>
      <c r="C5" s="28">
        <v>10</v>
      </c>
      <c r="D5" s="28"/>
      <c r="E5" s="28">
        <v>0</v>
      </c>
      <c r="F5" s="28">
        <v>8</v>
      </c>
      <c r="G5" s="28"/>
      <c r="H5" s="28"/>
      <c r="I5" s="28"/>
      <c r="J5" s="28"/>
      <c r="K5" s="28"/>
      <c r="L5" s="28"/>
      <c r="M5" s="28"/>
      <c r="N5" s="28">
        <f>SUM(C5:M5)</f>
        <v>18</v>
      </c>
      <c r="O5" s="29">
        <v>18</v>
      </c>
    </row>
    <row r="6" spans="1:15" ht="12.75">
      <c r="A6" s="28">
        <f>_xlfn.RANK.EQ(O6,$O$3:$O$6)</f>
        <v>4</v>
      </c>
      <c r="B6" s="28" t="s">
        <v>116</v>
      </c>
      <c r="C6" s="38"/>
      <c r="D6" s="38"/>
      <c r="E6" s="38"/>
      <c r="F6" s="28">
        <v>0</v>
      </c>
      <c r="G6" s="38"/>
      <c r="H6" s="38"/>
      <c r="I6" s="38"/>
      <c r="J6" s="38"/>
      <c r="K6" s="38"/>
      <c r="L6" s="38"/>
      <c r="M6" s="38"/>
      <c r="N6" s="38">
        <v>0</v>
      </c>
      <c r="O6" s="28"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10.00390625" style="0" bestFit="1" customWidth="1"/>
    <col min="2" max="2" width="19.7109375" style="0" bestFit="1" customWidth="1"/>
  </cols>
  <sheetData>
    <row r="1" spans="1:15" ht="57" thickBot="1">
      <c r="A1" s="10" t="s">
        <v>2</v>
      </c>
      <c r="B1" s="12" t="s">
        <v>5</v>
      </c>
      <c r="C1" s="13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6" t="s">
        <v>0</v>
      </c>
      <c r="O1" s="16" t="s">
        <v>8</v>
      </c>
    </row>
    <row r="2" spans="1:15" ht="18.75" thickBo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17">
        <f aca="true" t="shared" si="0" ref="A3:A22">_xlfn.RANK.EQ(O3,$O$3:$O$22)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f aca="true" t="shared" si="1" ref="N3:N22">SUM(C3:M3)</f>
        <v>0</v>
      </c>
      <c r="O3" s="8">
        <f aca="true" t="shared" si="2" ref="O3:O22">IF(COUNT(C3:M3)&gt;=7,LARGE(C3:M3,1)+LARGE(C3:M3,2)+LARGE(C3:M3,3)+LARGE(C3:M3,4),SUM(C3:M3))</f>
        <v>0</v>
      </c>
    </row>
    <row r="4" spans="1:15" ht="12.75">
      <c r="A4" s="18">
        <f t="shared" si="0"/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si="1"/>
        <v>0</v>
      </c>
      <c r="O4" s="6">
        <f t="shared" si="2"/>
        <v>0</v>
      </c>
    </row>
    <row r="5" spans="1:15" ht="12.75">
      <c r="A5" s="18">
        <f t="shared" si="0"/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1"/>
        <v>0</v>
      </c>
      <c r="O5" s="6">
        <f t="shared" si="2"/>
        <v>0</v>
      </c>
    </row>
    <row r="6" spans="1:15" ht="12.75">
      <c r="A6" s="18">
        <f t="shared" si="0"/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1"/>
        <v>0</v>
      </c>
      <c r="O6" s="6">
        <f t="shared" si="2"/>
        <v>0</v>
      </c>
    </row>
    <row r="7" spans="1:15" ht="12.75">
      <c r="A7" s="18">
        <f t="shared" si="0"/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  <c r="O7" s="6">
        <f t="shared" si="2"/>
        <v>0</v>
      </c>
    </row>
    <row r="8" spans="1:15" ht="12.75">
      <c r="A8" s="18">
        <f t="shared" si="0"/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  <c r="O8" s="6">
        <f t="shared" si="2"/>
        <v>0</v>
      </c>
    </row>
    <row r="9" spans="1:15" ht="12.75">
      <c r="A9" s="18">
        <f t="shared" si="0"/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  <c r="O9" s="6">
        <f t="shared" si="2"/>
        <v>0</v>
      </c>
    </row>
    <row r="10" spans="1:15" ht="12.75">
      <c r="A10" s="18">
        <f t="shared" si="0"/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  <c r="O10" s="6">
        <f t="shared" si="2"/>
        <v>0</v>
      </c>
    </row>
    <row r="11" spans="1:15" ht="12.75">
      <c r="A11" s="18">
        <f t="shared" si="0"/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  <c r="O11" s="6">
        <f t="shared" si="2"/>
        <v>0</v>
      </c>
    </row>
    <row r="12" spans="1:15" ht="12.75">
      <c r="A12" s="18">
        <f t="shared" si="0"/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6">
        <f t="shared" si="2"/>
        <v>0</v>
      </c>
    </row>
    <row r="13" spans="1:15" ht="12.75">
      <c r="A13" s="18">
        <f t="shared" si="0"/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6">
        <f t="shared" si="2"/>
        <v>0</v>
      </c>
    </row>
    <row r="14" spans="1:15" ht="12.75">
      <c r="A14" s="18">
        <f t="shared" si="0"/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6">
        <f t="shared" si="2"/>
        <v>0</v>
      </c>
    </row>
    <row r="15" spans="1:15" ht="12.75">
      <c r="A15" s="18">
        <f t="shared" si="0"/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6">
        <f t="shared" si="2"/>
        <v>0</v>
      </c>
    </row>
    <row r="16" spans="1:15" ht="12.75">
      <c r="A16" s="18">
        <f t="shared" si="0"/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6">
        <f t="shared" si="2"/>
        <v>0</v>
      </c>
    </row>
    <row r="17" spans="1:15" ht="12.75">
      <c r="A17" s="18">
        <f t="shared" si="0"/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6">
        <f t="shared" si="2"/>
        <v>0</v>
      </c>
    </row>
    <row r="18" spans="1:15" ht="12.75">
      <c r="A18" s="18">
        <f t="shared" si="0"/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6">
        <f t="shared" si="2"/>
        <v>0</v>
      </c>
    </row>
    <row r="19" spans="1:15" ht="12.75">
      <c r="A19" s="18">
        <f t="shared" si="0"/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6">
        <f t="shared" si="2"/>
        <v>0</v>
      </c>
    </row>
    <row r="20" spans="1:15" ht="12.75">
      <c r="A20" s="18">
        <f t="shared" si="0"/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6">
        <f t="shared" si="2"/>
        <v>0</v>
      </c>
    </row>
    <row r="21" spans="1:15" ht="12.75">
      <c r="A21" s="18">
        <f t="shared" si="0"/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0</v>
      </c>
      <c r="O21" s="6">
        <f t="shared" si="2"/>
        <v>0</v>
      </c>
    </row>
    <row r="22" spans="1:15" ht="13.5" thickBot="1">
      <c r="A22" s="19">
        <f t="shared" si="0"/>
        <v>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1"/>
        <v>0</v>
      </c>
      <c r="O22" s="21">
        <f t="shared" si="2"/>
        <v>0</v>
      </c>
    </row>
  </sheetData>
  <sheetProtection/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Spaas</dc:creator>
  <cp:keywords/>
  <dc:description/>
  <cp:lastModifiedBy>Kris Van Steen</cp:lastModifiedBy>
  <cp:lastPrinted>2019-11-26T13:17:19Z</cp:lastPrinted>
  <dcterms:created xsi:type="dcterms:W3CDTF">2015-12-04T09:53:46Z</dcterms:created>
  <dcterms:modified xsi:type="dcterms:W3CDTF">2019-11-28T14:53:26Z</dcterms:modified>
  <cp:category/>
  <cp:version/>
  <cp:contentType/>
  <cp:contentStatus/>
</cp:coreProperties>
</file>